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75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<sst xmlns="http://schemas.openxmlformats.org/spreadsheetml/2006/main" count="182" uniqueCount="154">
  <si>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</si>
  <si>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</si>
  <si>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</si>
  <si>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</si>
  <si>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</si>
  <si>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</si>
  <si>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</si>
  <si>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</si>
  <si>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</si>
  <si>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</si>
  <si>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</si>
  <si>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</si>
  <si>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</si>
  <si>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</si>
  <si>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</si>
  <si>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</si>
  <si>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</si>
  <si>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</si>
  <si>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</si>
  <si>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</si>
  <si>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</si>
  <si>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</si>
  <si>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</si>
  <si>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</si>
  <si>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</si>
  <si>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</si>
  <si>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</si>
  <si>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</si>
  <si>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</si>
  <si>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</si>
  <si>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</si>
  <si>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</si>
  <si>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</si>
  <si>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</si>
  <si>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</si>
  <si>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</si>
  <si>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</si>
  <si>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</si>
  <si>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</si>
  <si>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</si>
  <si>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</si>
  <si>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</si>
  <si>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</si>
  <si>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</si>
  <si>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</si>
  <si>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</si>
  <si>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</si>
  <si>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</si>
  <si>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</si>
  <si>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</si>
  <si>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</si>
  <si>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</si>
  <si>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</si>
  <si>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</si>
  <si>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</si>
  <si>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</si>
  <si>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</si>
  <si>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</si>
  <si>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</si>
  <si>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</si>
  <si>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</si>
  <si>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</si>
  <si>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</si>
  <si>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</si>
  <si>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</si>
  <si>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</si>
  <si>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</si>
  <si>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</si>
  <si>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</si>
  <si>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</si>
  <si>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</si>
  <si>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</si>
  <si>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</si>
  <si>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</si>
  <si>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</si>
  <si>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</si>
  <si>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</si>
  <si>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</si>
  <si>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</si>
  <si>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</si>
  <si>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</si>
  <si>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</si>
  <si>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</si>
  <si>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</si>
  <si>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</si>
  <si>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</si>
  <si>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</si>
  <si>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</si>
  <si>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</si>
  <si>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</si>
  <si>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</si>
  <si>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</si>
  <si>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</si>
  <si>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</si>
  <si>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</si>
  <si>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</si>
  <si>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</si>
  <si>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</si>
  <si>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</si>
  <si>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</si>
  <si>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</si>
  <si>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</si>
  <si>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</si>
  <si>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</si>
  <si>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</si>
  <si>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</si>
  <si>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</si>
  <si>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</si>
  <si>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</si>
  <si>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</si>
  <si>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</si>
  <si>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</si>
  <si>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</si>
  <si>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</si>
  <si>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</si>
  <si>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</si>
  <si>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</si>
  <si>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</si>
  <si>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</si>
  <si>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</si>
  <si>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</si>
  <si>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</si>
  <si>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</si>
  <si>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</si>
  <si>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</si>
  <si>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</si>
  <si>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</si>
  <si>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</si>
  <si>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</si>
  <si>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</si>
  <si>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</si>
  <si>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</si>
  <si>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</si>
  <si>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</si>
  <si>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</si>
  <si>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</si>
  <si>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</si>
  <si>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</si>
  <si>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</si>
  <si>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</si>
  <si>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</si>
  <si>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</si>
  <si>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</si>
  <si>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</si>
  <si>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І.В. Маренко</t>
  </si>
  <si>
    <t>Н.А. Москалець</t>
  </si>
  <si>
    <t>(0462) 678-904</t>
  </si>
  <si>
    <t>(0462) 678-279</t>
  </si>
  <si>
    <t>inbox@cn.court.gov.ua</t>
  </si>
  <si>
    <t>13 січня 2017 року</t>
  </si>
  <si>
    <t>2016 рік</t>
  </si>
  <si>
    <t>ТУ ДСА України в Чернiгiвській областi</t>
  </si>
  <si>
    <t>14005. Чернігівська область.м. Чернігів</t>
  </si>
  <si>
    <t>вул. Гонча. 37</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</si>
</sst>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26124</v>
      </c>
      <c r="D6" s="128">
        <f>SUM(D7,D10,D13,D14,D15,D18,D21,D22)</f>
        <v>26174892.30999999</v>
      </c>
      <c r="E6" s="128">
        <f>SUM(E7,E10,E13,E14,E15,E18,E21,E22)</f>
        <v>19504</v>
      </c>
      <c r="F6" s="128">
        <f>SUM(F7,F10,F13,F14,F15,F18,F21,F22)</f>
        <v>23510075.459999997</v>
      </c>
      <c r="G6" s="128">
        <f>SUM(G7,G10,G13,G14,G15,G18,G21,G22)</f>
        <v>467</v>
      </c>
      <c r="H6" s="128">
        <f>SUM(H7,H10,H13,H14,H15,H18,H21,H22)</f>
        <v>586298.2999999999</v>
      </c>
      <c r="I6" s="128">
        <f>SUM(I7,I10,I13,I14,I15,I18,I21,I22)</f>
        <v>2945</v>
      </c>
      <c r="J6" s="128">
        <f>SUM(J7,J10,J13,J14,J15,J18,J21,J22)</f>
        <v>1856048.6400000001</v>
      </c>
      <c r="K6" s="128">
        <f>SUM(K7,K10,K13,K14,K15,K18,K21,K22)</f>
        <v>3960</v>
      </c>
      <c r="L6" s="128">
        <f>SUM(L7,L10,L13,L14,L15,L18,L21,L22)</f>
        <v>2229740.26</v>
      </c>
    </row>
    <row r="7" spans="1:12" ht="16.5" customHeight="1">
      <c r="A7" s="118">
        <v>2</v>
      </c>
      <c r="B7" s="121" t="s">
        <v>114</v>
      </c>
      <c r="C7" s="129">
        <v>12807</v>
      </c>
      <c r="D7" s="129">
        <v>18908107.55</v>
      </c>
      <c r="E7" s="129">
        <v>8861</v>
      </c>
      <c r="F7" s="129">
        <v>16822381.96</v>
      </c>
      <c r="G7" s="129">
        <v>242</v>
      </c>
      <c r="H7" s="129">
        <v>462568.13</v>
      </c>
      <c r="I7" s="129">
        <v>1896</v>
      </c>
      <c r="J7" s="129">
        <v>1309011.05</v>
      </c>
      <c r="K7" s="129">
        <v>2599</v>
      </c>
      <c r="L7" s="129">
        <v>1593857.26</v>
      </c>
    </row>
    <row r="8" spans="1:12" ht="16.5" customHeight="1">
      <c r="A8" s="118">
        <v>3</v>
      </c>
      <c r="B8" s="122" t="s">
        <v>115</v>
      </c>
      <c r="C8" s="129">
        <v>3486</v>
      </c>
      <c r="D8" s="129">
        <v>11414507.78</v>
      </c>
      <c r="E8" s="129">
        <v>3134</v>
      </c>
      <c r="F8" s="129">
        <v>11625954.56</v>
      </c>
      <c r="G8" s="129">
        <v>103</v>
      </c>
      <c r="H8" s="129">
        <v>298753.01</v>
      </c>
      <c r="I8" s="129">
        <v>633</v>
      </c>
      <c r="J8" s="129">
        <v>440924.340000001</v>
      </c>
      <c r="K8" s="129">
        <v>60</v>
      </c>
      <c r="L8" s="129">
        <v>73034</v>
      </c>
    </row>
    <row r="9" spans="1:12" ht="16.5" customHeight="1">
      <c r="A9" s="118">
        <v>4</v>
      </c>
      <c r="B9" s="122" t="s">
        <v>116</v>
      </c>
      <c r="C9" s="129">
        <v>9321</v>
      </c>
      <c r="D9" s="129">
        <v>7493599.77</v>
      </c>
      <c r="E9" s="129">
        <v>5727</v>
      </c>
      <c r="F9" s="129">
        <v>5196427.4</v>
      </c>
      <c r="G9" s="129">
        <v>139</v>
      </c>
      <c r="H9" s="129">
        <v>163815.12</v>
      </c>
      <c r="I9" s="129">
        <v>1263</v>
      </c>
      <c r="J9" s="129">
        <v>868086.710000001</v>
      </c>
      <c r="K9" s="129">
        <v>2539</v>
      </c>
      <c r="L9" s="129">
        <v>1520823.26</v>
      </c>
    </row>
    <row r="10" spans="1:12" ht="19.5" customHeight="1">
      <c r="A10" s="118">
        <v>5</v>
      </c>
      <c r="B10" s="121" t="s">
        <v>117</v>
      </c>
      <c r="C10" s="129">
        <v>5226</v>
      </c>
      <c r="D10" s="129">
        <v>3275506</v>
      </c>
      <c r="E10" s="129">
        <v>3812</v>
      </c>
      <c r="F10" s="129">
        <v>2873217.15</v>
      </c>
      <c r="G10" s="129">
        <v>105</v>
      </c>
      <c r="H10" s="129">
        <v>73090.81</v>
      </c>
      <c r="I10" s="129">
        <v>624</v>
      </c>
      <c r="J10" s="129">
        <v>385094.08</v>
      </c>
      <c r="K10" s="129">
        <v>740</v>
      </c>
      <c r="L10" s="129">
        <v>432076.8</v>
      </c>
    </row>
    <row r="11" spans="1:12" ht="19.5" customHeight="1">
      <c r="A11" s="118">
        <v>6</v>
      </c>
      <c r="B11" s="122" t="s">
        <v>118</v>
      </c>
      <c r="C11" s="129">
        <v>437</v>
      </c>
      <c r="D11" s="129">
        <v>602186</v>
      </c>
      <c r="E11" s="129">
        <v>290</v>
      </c>
      <c r="F11" s="129">
        <v>783885.21</v>
      </c>
      <c r="G11" s="129">
        <v>11</v>
      </c>
      <c r="H11" s="129">
        <v>21523.48</v>
      </c>
      <c r="I11" s="129">
        <v>107</v>
      </c>
      <c r="J11" s="129">
        <v>75142.81</v>
      </c>
      <c r="K11" s="129">
        <v>35</v>
      </c>
      <c r="L11" s="129">
        <v>44583.2</v>
      </c>
    </row>
    <row r="12" spans="1:12" ht="19.5" customHeight="1">
      <c r="A12" s="118">
        <v>7</v>
      </c>
      <c r="B12" s="122" t="s">
        <v>119</v>
      </c>
      <c r="C12" s="129">
        <v>4789</v>
      </c>
      <c r="D12" s="129">
        <v>2673320</v>
      </c>
      <c r="E12" s="129">
        <v>3522</v>
      </c>
      <c r="F12" s="129">
        <v>2089331.94</v>
      </c>
      <c r="G12" s="129">
        <v>94</v>
      </c>
      <c r="H12" s="129">
        <v>51567.33</v>
      </c>
      <c r="I12" s="129">
        <v>517</v>
      </c>
      <c r="J12" s="129">
        <v>309951.27</v>
      </c>
      <c r="K12" s="129">
        <v>705</v>
      </c>
      <c r="L12" s="129">
        <v>387493.6</v>
      </c>
    </row>
    <row r="13" spans="1:12" ht="15" customHeight="1">
      <c r="A13" s="118">
        <v>8</v>
      </c>
      <c r="B13" s="121" t="s">
        <v>42</v>
      </c>
      <c r="C13" s="129">
        <v>2975</v>
      </c>
      <c r="D13" s="129">
        <v>1640922.4</v>
      </c>
      <c r="E13" s="129">
        <v>2766</v>
      </c>
      <c r="F13" s="129">
        <v>1526282.77</v>
      </c>
      <c r="G13" s="129">
        <v>47</v>
      </c>
      <c r="H13" s="129">
        <v>24453.64</v>
      </c>
      <c r="I13" s="129">
        <v>65</v>
      </c>
      <c r="J13" s="129">
        <v>36855.2</v>
      </c>
      <c r="K13" s="129">
        <v>62</v>
      </c>
      <c r="L13" s="129">
        <v>34174.4</v>
      </c>
    </row>
    <row r="14" spans="1:12" ht="15.75" customHeight="1">
      <c r="A14" s="118">
        <v>9</v>
      </c>
      <c r="B14" s="121" t="s">
        <v>43</v>
      </c>
      <c r="C14" s="129">
        <v>68</v>
      </c>
      <c r="D14" s="129">
        <v>49768.82</v>
      </c>
      <c r="E14" s="129">
        <v>64</v>
      </c>
      <c r="F14" s="129">
        <v>52886.38</v>
      </c>
      <c r="G14" s="129"/>
      <c r="H14" s="129"/>
      <c r="I14" s="129">
        <v>1</v>
      </c>
      <c r="J14" s="129">
        <v>2851.75</v>
      </c>
      <c r="K14" s="129">
        <v>1</v>
      </c>
      <c r="L14" s="129">
        <v>551.2</v>
      </c>
    </row>
    <row r="15" spans="1:12" ht="106.5" customHeight="1">
      <c r="A15" s="118">
        <v>10</v>
      </c>
      <c r="B15" s="121" t="s">
        <v>120</v>
      </c>
      <c r="C15" s="129">
        <v>5014</v>
      </c>
      <c r="D15" s="129">
        <v>2266396.59999999</v>
      </c>
      <c r="E15" s="129">
        <v>3970</v>
      </c>
      <c r="F15" s="129">
        <v>2203463.79</v>
      </c>
      <c r="G15" s="129">
        <v>70</v>
      </c>
      <c r="H15" s="129">
        <v>22695.04</v>
      </c>
      <c r="I15" s="129">
        <v>359</v>
      </c>
      <c r="J15" s="129">
        <v>122236.56</v>
      </c>
      <c r="K15" s="129">
        <v>557</v>
      </c>
      <c r="L15" s="129">
        <v>167702.6</v>
      </c>
    </row>
    <row r="16" spans="1:12" ht="21" customHeight="1">
      <c r="A16" s="118">
        <v>11</v>
      </c>
      <c r="B16" s="122" t="s">
        <v>118</v>
      </c>
      <c r="C16" s="129">
        <v>2139</v>
      </c>
      <c r="D16" s="129">
        <v>1473771</v>
      </c>
      <c r="E16" s="129">
        <v>1897</v>
      </c>
      <c r="F16" s="129">
        <v>1316780.58</v>
      </c>
      <c r="G16" s="129">
        <v>6</v>
      </c>
      <c r="H16" s="129">
        <v>3778.4</v>
      </c>
      <c r="I16" s="129">
        <v>256</v>
      </c>
      <c r="J16" s="129">
        <v>86429.3599999998</v>
      </c>
      <c r="K16" s="129">
        <v>41</v>
      </c>
      <c r="L16" s="129">
        <v>25493</v>
      </c>
    </row>
    <row r="17" spans="1:12" ht="21" customHeight="1">
      <c r="A17" s="118">
        <v>12</v>
      </c>
      <c r="B17" s="122" t="s">
        <v>119</v>
      </c>
      <c r="C17" s="129">
        <v>2875</v>
      </c>
      <c r="D17" s="129">
        <v>792625.600000001</v>
      </c>
      <c r="E17" s="129">
        <v>2073</v>
      </c>
      <c r="F17" s="129">
        <v>886683.209999997</v>
      </c>
      <c r="G17" s="129">
        <v>64</v>
      </c>
      <c r="H17" s="129">
        <v>18916.64</v>
      </c>
      <c r="I17" s="129">
        <v>103</v>
      </c>
      <c r="J17" s="129">
        <v>35807.2</v>
      </c>
      <c r="K17" s="129">
        <v>516</v>
      </c>
      <c r="L17" s="129">
        <v>142209.6</v>
      </c>
    </row>
    <row r="18" spans="1:12" ht="33.75" customHeight="1">
      <c r="A18" s="118">
        <v>13</v>
      </c>
      <c r="B18" s="121" t="s">
        <v>122</v>
      </c>
      <c r="C18" s="129">
        <f>SUM(C19:C20)</f>
        <v>19</v>
      </c>
      <c r="D18" s="129">
        <f>SUM(D19:D20)</f>
        <v>21189.6</v>
      </c>
      <c r="E18" s="129">
        <f>SUM(E19:E20)</f>
        <v>18</v>
      </c>
      <c r="F18" s="129">
        <f>SUM(F19:F20)</f>
        <v>18781.23</v>
      </c>
      <c r="G18" s="129">
        <f>SUM(G19:G20)</f>
        <v>1</v>
      </c>
      <c r="H18" s="129">
        <f>SUM(H19:H20)</f>
        <v>723.1</v>
      </c>
      <c r="I18" s="129">
        <f>SUM(I19:I20)</f>
        <v>0</v>
      </c>
      <c r="J18" s="129">
        <f>SUM(J19:J20)</f>
        <v>0</v>
      </c>
      <c r="K18" s="129">
        <f>SUM(K19:K20)</f>
        <v>1</v>
      </c>
      <c r="L18" s="129">
        <f>SUM(L19:L20)</f>
        <v>1378</v>
      </c>
    </row>
    <row r="19" spans="1:12" ht="14.25" customHeight="1">
      <c r="A19" s="118">
        <v>14</v>
      </c>
      <c r="B19" s="121" t="s">
        <v>1</v>
      </c>
      <c r="C19" s="129">
        <v>8</v>
      </c>
      <c r="D19" s="129">
        <v>4409.6</v>
      </c>
      <c r="E19" s="129">
        <v>8</v>
      </c>
      <c r="F19" s="129">
        <v>4409.62</v>
      </c>
      <c r="G19" s="129"/>
      <c r="H19" s="129"/>
      <c r="I19" s="129"/>
      <c r="J19" s="129"/>
      <c r="K19" s="129"/>
      <c r="L19" s="129"/>
    </row>
    <row r="20" spans="1:12" ht="23.25" customHeight="1">
      <c r="A20" s="118">
        <v>15</v>
      </c>
      <c r="B20" s="121" t="s">
        <v>2</v>
      </c>
      <c r="C20" s="129">
        <v>11</v>
      </c>
      <c r="D20" s="129">
        <v>16780</v>
      </c>
      <c r="E20" s="129">
        <v>10</v>
      </c>
      <c r="F20" s="129">
        <v>14371.61</v>
      </c>
      <c r="G20" s="129">
        <v>1</v>
      </c>
      <c r="H20" s="129">
        <v>723.1</v>
      </c>
      <c r="I20" s="129"/>
      <c r="J20" s="129"/>
      <c r="K20" s="129">
        <v>1</v>
      </c>
      <c r="L20" s="129">
        <v>1378</v>
      </c>
    </row>
    <row r="21" spans="1:12" ht="46.5" customHeight="1">
      <c r="A21" s="118">
        <v>16</v>
      </c>
      <c r="B21" s="121" t="s">
        <v>121</v>
      </c>
      <c r="C21" s="129">
        <v>15</v>
      </c>
      <c r="D21" s="129">
        <v>13001.34</v>
      </c>
      <c r="E21" s="129">
        <v>13</v>
      </c>
      <c r="F21" s="129">
        <v>13062.18</v>
      </c>
      <c r="G21" s="129">
        <v>2</v>
      </c>
      <c r="H21" s="129">
        <v>2767.58</v>
      </c>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3159</v>
      </c>
      <c r="D34" s="128">
        <f>SUM(D35,D42,D43,D44)</f>
        <v>1970769.63</v>
      </c>
      <c r="E34" s="128">
        <f>SUM(E35,E42,E43,E44)</f>
        <v>2304</v>
      </c>
      <c r="F34" s="128">
        <f>SUM(F35,F42,F43,F44)</f>
        <v>1402797.73</v>
      </c>
      <c r="G34" s="128">
        <f>SUM(G35,G42,G43,G44)</f>
        <v>59</v>
      </c>
      <c r="H34" s="128">
        <f>SUM(H35,H42,H43,H44)</f>
        <v>38473.659999999996</v>
      </c>
      <c r="I34" s="128">
        <f>SUM(I35,I42,I43,I44)</f>
        <v>115</v>
      </c>
      <c r="J34" s="128">
        <f>SUM(J35,J42,J43,J44)</f>
        <v>79874.68</v>
      </c>
      <c r="K34" s="128">
        <f>SUM(K35,K42,K43,K44)</f>
        <v>695</v>
      </c>
      <c r="L34" s="128">
        <f>SUM(L35,L42,L43,L44)</f>
        <v>453086.39999999997</v>
      </c>
    </row>
    <row r="35" spans="1:12" ht="24" customHeight="1">
      <c r="A35" s="118">
        <v>30</v>
      </c>
      <c r="B35" s="121" t="s">
        <v>131</v>
      </c>
      <c r="C35" s="129">
        <f>SUM(C36,C39)</f>
        <v>3148</v>
      </c>
      <c r="D35" s="129">
        <f>SUM(D36,D39)</f>
        <v>1965836.39</v>
      </c>
      <c r="E35" s="129">
        <f>SUM(E36,E39)</f>
        <v>2295</v>
      </c>
      <c r="F35" s="129">
        <f>SUM(F36,F39)</f>
        <v>1399657.27</v>
      </c>
      <c r="G35" s="129">
        <f>SUM(G36,G39)</f>
        <v>59</v>
      </c>
      <c r="H35" s="129">
        <f>SUM(H36,H39)</f>
        <v>38473.659999999996</v>
      </c>
      <c r="I35" s="129">
        <f>SUM(I36,I39)</f>
        <v>115</v>
      </c>
      <c r="J35" s="129">
        <f>SUM(J36,J39)</f>
        <v>79874.68</v>
      </c>
      <c r="K35" s="129">
        <f>SUM(K36,K39)</f>
        <v>693</v>
      </c>
      <c r="L35" s="129">
        <f>SUM(L36,L39)</f>
        <v>452259.6</v>
      </c>
    </row>
    <row r="36" spans="1:12" ht="19.5" customHeight="1">
      <c r="A36" s="118">
        <v>31</v>
      </c>
      <c r="B36" s="121" t="s">
        <v>132</v>
      </c>
      <c r="C36" s="129">
        <v>405</v>
      </c>
      <c r="D36" s="129">
        <v>261525.99</v>
      </c>
      <c r="E36" s="129">
        <v>303</v>
      </c>
      <c r="F36" s="129">
        <v>216918.1</v>
      </c>
      <c r="G36" s="129">
        <v>7</v>
      </c>
      <c r="H36" s="129">
        <v>4685.2</v>
      </c>
      <c r="I36" s="129">
        <v>18</v>
      </c>
      <c r="J36" s="129">
        <v>11907</v>
      </c>
      <c r="K36" s="129">
        <v>81</v>
      </c>
      <c r="L36" s="129">
        <v>45474</v>
      </c>
    </row>
    <row r="37" spans="1:12" ht="16.5" customHeight="1">
      <c r="A37" s="118">
        <v>32</v>
      </c>
      <c r="B37" s="122" t="s">
        <v>133</v>
      </c>
      <c r="C37" s="129">
        <v>42</v>
      </c>
      <c r="D37" s="129">
        <v>60632</v>
      </c>
      <c r="E37" s="129">
        <v>31</v>
      </c>
      <c r="F37" s="129">
        <v>40673.2</v>
      </c>
      <c r="G37" s="129">
        <v>1</v>
      </c>
      <c r="H37" s="129">
        <v>1378</v>
      </c>
      <c r="I37" s="129">
        <v>10</v>
      </c>
      <c r="J37" s="129">
        <v>7497.4</v>
      </c>
      <c r="K37" s="129">
        <v>1</v>
      </c>
      <c r="L37" s="129">
        <v>1378</v>
      </c>
    </row>
    <row r="38" spans="1:12" ht="16.5" customHeight="1">
      <c r="A38" s="118">
        <v>33</v>
      </c>
      <c r="B38" s="122" t="s">
        <v>116</v>
      </c>
      <c r="C38" s="129">
        <v>363</v>
      </c>
      <c r="D38" s="129">
        <v>200893.99</v>
      </c>
      <c r="E38" s="129">
        <v>272</v>
      </c>
      <c r="F38" s="129">
        <v>176244.9</v>
      </c>
      <c r="G38" s="129">
        <v>6</v>
      </c>
      <c r="H38" s="129">
        <v>3307.2</v>
      </c>
      <c r="I38" s="129">
        <v>8</v>
      </c>
      <c r="J38" s="129">
        <v>4409.6</v>
      </c>
      <c r="K38" s="129">
        <v>80</v>
      </c>
      <c r="L38" s="129">
        <v>44096</v>
      </c>
    </row>
    <row r="39" spans="1:12" ht="21" customHeight="1">
      <c r="A39" s="118">
        <v>34</v>
      </c>
      <c r="B39" s="121" t="s">
        <v>134</v>
      </c>
      <c r="C39" s="129">
        <v>2743</v>
      </c>
      <c r="D39" s="129">
        <v>1704310.4</v>
      </c>
      <c r="E39" s="129">
        <v>1992</v>
      </c>
      <c r="F39" s="129">
        <v>1182739.17</v>
      </c>
      <c r="G39" s="129">
        <v>52</v>
      </c>
      <c r="H39" s="129">
        <v>33788.46</v>
      </c>
      <c r="I39" s="129">
        <v>97</v>
      </c>
      <c r="J39" s="129">
        <v>67967.68</v>
      </c>
      <c r="K39" s="129">
        <v>612</v>
      </c>
      <c r="L39" s="129">
        <v>406785.6</v>
      </c>
    </row>
    <row r="40" spans="1:12" ht="30" customHeight="1">
      <c r="A40" s="118">
        <v>35</v>
      </c>
      <c r="B40" s="122" t="s">
        <v>135</v>
      </c>
      <c r="C40" s="129">
        <v>230</v>
      </c>
      <c r="D40" s="129">
        <v>316940</v>
      </c>
      <c r="E40" s="129">
        <v>42</v>
      </c>
      <c r="F40" s="129">
        <v>59751.61</v>
      </c>
      <c r="G40" s="129">
        <v>7</v>
      </c>
      <c r="H40" s="129">
        <v>8499.21</v>
      </c>
      <c r="I40" s="129">
        <v>82</v>
      </c>
      <c r="J40" s="129">
        <v>57614</v>
      </c>
      <c r="K40" s="129">
        <v>85</v>
      </c>
      <c r="L40" s="129">
        <v>117130</v>
      </c>
    </row>
    <row r="41" spans="1:12" ht="21" customHeight="1">
      <c r="A41" s="118">
        <v>36</v>
      </c>
      <c r="B41" s="122" t="s">
        <v>119</v>
      </c>
      <c r="C41" s="129">
        <v>2513</v>
      </c>
      <c r="D41" s="129">
        <v>1387370.40000001</v>
      </c>
      <c r="E41" s="129">
        <v>1950</v>
      </c>
      <c r="F41" s="129">
        <v>1122987.56</v>
      </c>
      <c r="G41" s="129">
        <v>45</v>
      </c>
      <c r="H41" s="129">
        <v>25289.25</v>
      </c>
      <c r="I41" s="129">
        <v>15</v>
      </c>
      <c r="J41" s="129">
        <v>10353.68</v>
      </c>
      <c r="K41" s="129">
        <v>527</v>
      </c>
      <c r="L41" s="129">
        <v>289655.6</v>
      </c>
    </row>
    <row r="42" spans="1:12" ht="45" customHeight="1">
      <c r="A42" s="118">
        <v>37</v>
      </c>
      <c r="B42" s="121" t="s">
        <v>136</v>
      </c>
      <c r="C42" s="129">
        <v>2</v>
      </c>
      <c r="D42" s="129">
        <v>1212.64</v>
      </c>
      <c r="E42" s="129">
        <v>2</v>
      </c>
      <c r="F42" s="129">
        <v>606.32</v>
      </c>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9</v>
      </c>
      <c r="D44" s="129">
        <v>3720.6</v>
      </c>
      <c r="E44" s="129">
        <v>7</v>
      </c>
      <c r="F44" s="129">
        <v>2534.14</v>
      </c>
      <c r="G44" s="129"/>
      <c r="H44" s="129"/>
      <c r="I44" s="129"/>
      <c r="J44" s="129"/>
      <c r="K44" s="129">
        <v>2</v>
      </c>
      <c r="L44" s="129">
        <v>826.8</v>
      </c>
    </row>
    <row r="45" spans="1:12" ht="21.75" customHeight="1">
      <c r="A45" s="118">
        <v>40</v>
      </c>
      <c r="B45" s="120" t="s">
        <v>138</v>
      </c>
      <c r="C45" s="128">
        <f>SUM(C46:C51)</f>
        <v>488</v>
      </c>
      <c r="D45" s="128">
        <f>SUM(D46:D51)</f>
        <v>16004.839999999998</v>
      </c>
      <c r="E45" s="128">
        <f>SUM(E46:E51)</f>
        <v>483</v>
      </c>
      <c r="F45" s="128">
        <f>SUM(F46:F51)</f>
        <v>18955.820000000003</v>
      </c>
      <c r="G45" s="128">
        <f>SUM(G46:G51)</f>
        <v>0</v>
      </c>
      <c r="H45" s="128">
        <f>SUM(H46:H51)</f>
        <v>0</v>
      </c>
      <c r="I45" s="128">
        <f>SUM(I46:I51)</f>
        <v>4</v>
      </c>
      <c r="J45" s="128">
        <f>SUM(J46:J51)</f>
        <v>1185.0800000000002</v>
      </c>
      <c r="K45" s="128">
        <f>SUM(K46:K51)</f>
        <v>1</v>
      </c>
      <c r="L45" s="128">
        <f>SUM(L46:L51)</f>
        <v>41.34</v>
      </c>
    </row>
    <row r="46" spans="1:12" ht="18.75" customHeight="1">
      <c r="A46" s="118">
        <v>41</v>
      </c>
      <c r="B46" s="121" t="s">
        <v>20</v>
      </c>
      <c r="C46" s="129">
        <v>270</v>
      </c>
      <c r="D46" s="129">
        <v>4497.19</v>
      </c>
      <c r="E46" s="129">
        <v>268</v>
      </c>
      <c r="F46" s="129">
        <v>5728.43</v>
      </c>
      <c r="G46" s="129"/>
      <c r="H46" s="129"/>
      <c r="I46" s="129">
        <v>2</v>
      </c>
      <c r="J46" s="129">
        <v>1102.4</v>
      </c>
      <c r="K46" s="129"/>
      <c r="L46" s="129"/>
    </row>
    <row r="47" spans="1:12" ht="21" customHeight="1">
      <c r="A47" s="118">
        <v>42</v>
      </c>
      <c r="B47" s="121" t="s">
        <v>21</v>
      </c>
      <c r="C47" s="129">
        <v>125</v>
      </c>
      <c r="D47" s="129">
        <v>5167.5</v>
      </c>
      <c r="E47" s="129">
        <v>122</v>
      </c>
      <c r="F47" s="129">
        <v>6389.98</v>
      </c>
      <c r="G47" s="129"/>
      <c r="H47" s="129"/>
      <c r="I47" s="129">
        <v>2</v>
      </c>
      <c r="J47" s="129">
        <v>82.68</v>
      </c>
      <c r="K47" s="129">
        <v>1</v>
      </c>
      <c r="L47" s="129">
        <v>41.34</v>
      </c>
    </row>
    <row r="48" spans="1:12" ht="21" customHeight="1">
      <c r="A48" s="118">
        <v>43</v>
      </c>
      <c r="B48" s="121" t="s">
        <v>22</v>
      </c>
      <c r="C48" s="129">
        <v>13</v>
      </c>
      <c r="D48" s="129">
        <v>2094.56</v>
      </c>
      <c r="E48" s="129">
        <v>13</v>
      </c>
      <c r="F48" s="129">
        <v>2266.77</v>
      </c>
      <c r="G48" s="129"/>
      <c r="H48" s="129"/>
      <c r="I48" s="129"/>
      <c r="J48" s="129"/>
      <c r="K48" s="129"/>
      <c r="L48" s="129"/>
    </row>
    <row r="49" spans="1:12" ht="27" customHeight="1">
      <c r="A49" s="118">
        <v>44</v>
      </c>
      <c r="B49" s="121" t="s">
        <v>23</v>
      </c>
      <c r="C49" s="129">
        <v>53</v>
      </c>
      <c r="D49" s="129">
        <v>2191.02</v>
      </c>
      <c r="E49" s="129">
        <v>53</v>
      </c>
      <c r="F49" s="129">
        <v>2430.86</v>
      </c>
      <c r="G49" s="129"/>
      <c r="H49" s="129"/>
      <c r="I49" s="129"/>
      <c r="J49" s="129"/>
      <c r="K49" s="129"/>
      <c r="L49" s="129"/>
    </row>
    <row r="50" spans="1:12" ht="76.5" customHeight="1">
      <c r="A50" s="118">
        <v>45</v>
      </c>
      <c r="B50" s="121" t="s">
        <v>139</v>
      </c>
      <c r="C50" s="129">
        <v>2</v>
      </c>
      <c r="D50" s="129">
        <v>12.4</v>
      </c>
      <c r="E50" s="129">
        <v>2</v>
      </c>
      <c r="F50" s="129">
        <v>12.4</v>
      </c>
      <c r="G50" s="129"/>
      <c r="H50" s="129"/>
      <c r="I50" s="129"/>
      <c r="J50" s="129"/>
      <c r="K50" s="129"/>
      <c r="L50" s="129"/>
    </row>
    <row r="51" spans="1:12" ht="24" customHeight="1">
      <c r="A51" s="118">
        <v>46</v>
      </c>
      <c r="B51" s="121" t="s">
        <v>140</v>
      </c>
      <c r="C51" s="129">
        <v>25</v>
      </c>
      <c r="D51" s="129">
        <v>2042.17</v>
      </c>
      <c r="E51" s="129">
        <v>25</v>
      </c>
      <c r="F51" s="129">
        <v>2127.38</v>
      </c>
      <c r="G51" s="129"/>
      <c r="H51" s="129"/>
      <c r="I51" s="129"/>
      <c r="J51" s="129"/>
      <c r="K51" s="129"/>
      <c r="L51" s="129"/>
    </row>
    <row r="52" spans="1:12" ht="28.5" customHeight="1">
      <c r="A52" s="118">
        <v>47</v>
      </c>
      <c r="B52" s="120" t="s">
        <v>130</v>
      </c>
      <c r="C52" s="128">
        <v>10176</v>
      </c>
      <c r="D52" s="128">
        <v>2803557.07999999</v>
      </c>
      <c r="E52" s="128">
        <v>4652</v>
      </c>
      <c r="F52" s="128">
        <v>1280932.2</v>
      </c>
      <c r="G52" s="128"/>
      <c r="H52" s="128"/>
      <c r="I52" s="128">
        <v>10171</v>
      </c>
      <c r="J52" s="128">
        <v>2800454.09999999</v>
      </c>
      <c r="K52" s="129">
        <v>5</v>
      </c>
      <c r="L52" s="128">
        <v>1378</v>
      </c>
    </row>
    <row r="53" spans="1:12" ht="15">
      <c r="A53" s="118">
        <v>48</v>
      </c>
      <c r="B53" s="119" t="s">
        <v>129</v>
      </c>
      <c r="C53" s="128">
        <f aca="true" t="shared" si="0" ref="C53:L53">SUM(C6,C25,C34,C45,C52)</f>
        <v>39947</v>
      </c>
      <c r="D53" s="128">
        <f t="shared" si="0"/>
        <v>30965223.85999998</v>
      </c>
      <c r="E53" s="128">
        <f t="shared" si="0"/>
        <v>26943</v>
      </c>
      <c r="F53" s="128">
        <f t="shared" si="0"/>
        <v>26212761.209999997</v>
      </c>
      <c r="G53" s="128">
        <f t="shared" si="0"/>
        <v>526</v>
      </c>
      <c r="H53" s="128">
        <f t="shared" si="0"/>
        <v>624771.96</v>
      </c>
      <c r="I53" s="128">
        <f t="shared" si="0"/>
        <v>13235</v>
      </c>
      <c r="J53" s="128">
        <f t="shared" si="0"/>
        <v>4737562.49999999</v>
      </c>
      <c r="K53" s="128">
        <f t="shared" si="0"/>
        <v>4661</v>
      </c>
      <c r="L53" s="128">
        <f t="shared" si="0"/>
        <v>2684245.9999999995</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&amp;LCB688B6D&amp;CФорма № Зведений- 10 (судовий збір), Підрозділ: ТУ ДСА України в Чернiгiвській областi,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&amp;LCB688B6D&amp;CФорма № Зведений- 10 (судовий збір), Підрозділ: ТУ ДСА України в Чернiгiвській областi,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SUM(E5:E20)</f>
        <v>4621</v>
      </c>
      <c r="F4" s="124">
        <f>SUM(F5:F20)</f>
        <v>2627408.710000002</v>
      </c>
    </row>
    <row r="5" spans="1:6" ht="20.25" customHeight="1">
      <c r="A5" s="98">
        <v>2</v>
      </c>
      <c r="B5" s="147" t="s">
        <v>97</v>
      </c>
      <c r="C5" s="148"/>
      <c r="D5" s="149"/>
      <c r="E5" s="125">
        <v>1186</v>
      </c>
      <c r="F5" s="126">
        <v>557554.320000002</v>
      </c>
    </row>
    <row r="6" spans="1:6" ht="28.5" customHeight="1">
      <c r="A6" s="98">
        <v>3</v>
      </c>
      <c r="B6" s="147" t="s">
        <v>98</v>
      </c>
      <c r="C6" s="148"/>
      <c r="D6" s="149"/>
      <c r="E6" s="125">
        <v>42</v>
      </c>
      <c r="F6" s="126">
        <v>33406.85</v>
      </c>
    </row>
    <row r="7" spans="1:6" ht="20.25" customHeight="1">
      <c r="A7" s="98">
        <v>4</v>
      </c>
      <c r="B7" s="147" t="s">
        <v>99</v>
      </c>
      <c r="C7" s="148"/>
      <c r="D7" s="149"/>
      <c r="E7" s="125">
        <v>1855</v>
      </c>
      <c r="F7" s="126">
        <v>999601.199999999</v>
      </c>
    </row>
    <row r="8" spans="1:6" ht="41.25" customHeight="1">
      <c r="A8" s="98">
        <v>5</v>
      </c>
      <c r="B8" s="147" t="s">
        <v>100</v>
      </c>
      <c r="C8" s="148"/>
      <c r="D8" s="149"/>
      <c r="E8" s="125">
        <v>2</v>
      </c>
      <c r="F8" s="126">
        <v>2551.2</v>
      </c>
    </row>
    <row r="9" spans="1:6" ht="41.25" customHeight="1">
      <c r="A9" s="98">
        <v>6</v>
      </c>
      <c r="B9" s="147" t="s">
        <v>101</v>
      </c>
      <c r="C9" s="148"/>
      <c r="D9" s="149"/>
      <c r="E9" s="125">
        <v>39</v>
      </c>
      <c r="F9" s="126">
        <v>23977.2</v>
      </c>
    </row>
    <row r="10" spans="1:6" ht="27" customHeight="1">
      <c r="A10" s="98">
        <v>7</v>
      </c>
      <c r="B10" s="147" t="s">
        <v>102</v>
      </c>
      <c r="C10" s="148"/>
      <c r="D10" s="149"/>
      <c r="E10" s="125">
        <v>74</v>
      </c>
      <c r="F10" s="126">
        <v>66035.84</v>
      </c>
    </row>
    <row r="11" spans="1:6" ht="26.25" customHeight="1">
      <c r="A11" s="98">
        <v>8</v>
      </c>
      <c r="B11" s="147" t="s">
        <v>103</v>
      </c>
      <c r="C11" s="148"/>
      <c r="D11" s="149"/>
      <c r="E11" s="125">
        <v>141</v>
      </c>
      <c r="F11" s="126">
        <v>104758.1</v>
      </c>
    </row>
    <row r="12" spans="1:6" ht="29.25" customHeight="1">
      <c r="A12" s="98">
        <v>9</v>
      </c>
      <c r="B12" s="147" t="s">
        <v>82</v>
      </c>
      <c r="C12" s="148"/>
      <c r="D12" s="149"/>
      <c r="E12" s="125">
        <v>49</v>
      </c>
      <c r="F12" s="126">
        <v>28123.99</v>
      </c>
    </row>
    <row r="13" spans="1:6" ht="20.25" customHeight="1">
      <c r="A13" s="98">
        <v>10</v>
      </c>
      <c r="B13" s="147" t="s">
        <v>104</v>
      </c>
      <c r="C13" s="148"/>
      <c r="D13" s="149"/>
      <c r="E13" s="125">
        <v>650</v>
      </c>
      <c r="F13" s="126">
        <v>404791.91</v>
      </c>
    </row>
    <row r="14" spans="1:6" ht="25.5" customHeight="1">
      <c r="A14" s="98">
        <v>11</v>
      </c>
      <c r="B14" s="147" t="s">
        <v>105</v>
      </c>
      <c r="C14" s="148"/>
      <c r="D14" s="149"/>
      <c r="E14" s="125">
        <v>259</v>
      </c>
      <c r="F14" s="126">
        <v>153392.24</v>
      </c>
    </row>
    <row r="15" spans="1:6" ht="20.25" customHeight="1">
      <c r="A15" s="98">
        <v>12</v>
      </c>
      <c r="B15" s="147" t="s">
        <v>106</v>
      </c>
      <c r="C15" s="148"/>
      <c r="D15" s="149"/>
      <c r="E15" s="125">
        <v>3</v>
      </c>
      <c r="F15" s="126">
        <v>1653.6</v>
      </c>
    </row>
    <row r="16" spans="1:6" ht="30" customHeight="1">
      <c r="A16" s="98">
        <v>13</v>
      </c>
      <c r="B16" s="147" t="s">
        <v>107</v>
      </c>
      <c r="C16" s="148"/>
      <c r="D16" s="149"/>
      <c r="E16" s="125">
        <v>6</v>
      </c>
      <c r="F16" s="126">
        <v>3307.2</v>
      </c>
    </row>
    <row r="17" spans="1:6" ht="20.25" customHeight="1">
      <c r="A17" s="98">
        <v>14</v>
      </c>
      <c r="B17" s="147" t="s">
        <v>108</v>
      </c>
      <c r="C17" s="148"/>
      <c r="D17" s="149"/>
      <c r="E17" s="125">
        <v>197</v>
      </c>
      <c r="F17" s="126">
        <v>112935.46</v>
      </c>
    </row>
    <row r="18" spans="1:6" ht="27" customHeight="1">
      <c r="A18" s="98">
        <v>15</v>
      </c>
      <c r="B18" s="147" t="s">
        <v>109</v>
      </c>
      <c r="C18" s="148"/>
      <c r="D18" s="149"/>
      <c r="E18" s="125">
        <v>96</v>
      </c>
      <c r="F18" s="126">
        <v>126776</v>
      </c>
    </row>
    <row r="19" spans="1:6" ht="54.75" customHeight="1">
      <c r="A19" s="98">
        <v>16</v>
      </c>
      <c r="B19" s="147" t="s">
        <v>110</v>
      </c>
      <c r="C19" s="148"/>
      <c r="D19" s="149"/>
      <c r="E19" s="125">
        <v>7</v>
      </c>
      <c r="F19" s="126">
        <v>1102.4</v>
      </c>
    </row>
    <row r="20" spans="1:6" ht="30" customHeight="1">
      <c r="A20" s="98">
        <v>17</v>
      </c>
      <c r="B20" s="147" t="s">
        <v>141</v>
      </c>
      <c r="C20" s="148"/>
      <c r="D20" s="149"/>
      <c r="E20" s="125">
        <v>15</v>
      </c>
      <c r="F20" s="126">
        <v>7441.2</v>
      </c>
    </row>
    <row r="21" spans="1:6" ht="12.75">
      <c r="A21" s="99"/>
      <c r="B21" s="99"/>
      <c r="C21" s="99"/>
      <c r="D21" s="99"/>
      <c r="E21" s="99"/>
      <c r="F21" s="99"/>
    </row>
    <row r="22" spans="1:11" ht="16.5" customHeight="1">
      <c r="A22" s="100"/>
      <c r="B22" s="91" t="s">
        <v>76</v>
      </c>
      <c r="C22" s="83"/>
      <c r="D22" s="86" t="s">
        <v>143</v>
      </c>
      <c r="E22" s="151" t="s">
        <v>144</v>
      </c>
      <c r="F22" s="151"/>
      <c r="I22" s="102"/>
      <c r="J22" s="102"/>
      <c r="K22" s="102"/>
    </row>
    <row r="23" spans="1:11" ht="15.75">
      <c r="A23" s="101"/>
      <c r="B23" s="82"/>
      <c r="C23" s="92" t="s">
        <v>79</v>
      </c>
      <c r="D23" s="54"/>
      <c r="E23" s="92" t="s">
        <v>90</v>
      </c>
      <c r="I23" s="103"/>
      <c r="J23" s="99"/>
      <c r="K23" s="99"/>
    </row>
    <row r="24" spans="1:11" ht="14.25">
      <c r="A24" s="104"/>
      <c r="B24" s="90" t="s">
        <v>77</v>
      </c>
      <c r="C24" s="83"/>
      <c r="D24" s="85" t="s">
        <v>143</v>
      </c>
      <c r="E24" s="152" t="s">
        <v>145</v>
      </c>
      <c r="F24" s="152"/>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0" t="s">
        <v>146</v>
      </c>
      <c r="D27" s="150"/>
      <c r="E27" s="45" t="s">
        <v>143</v>
      </c>
      <c r="I27" s="111"/>
      <c r="J27" s="108"/>
      <c r="K27" s="109"/>
    </row>
    <row r="28" spans="1:11" ht="15" customHeight="1">
      <c r="A28" s="110" t="s">
        <v>143</v>
      </c>
      <c r="B28" s="66" t="s">
        <v>92</v>
      </c>
      <c r="C28" s="146" t="s">
        <v>147</v>
      </c>
      <c r="D28" s="146"/>
      <c r="E28" s="89"/>
      <c r="I28" s="112"/>
      <c r="J28" s="112"/>
      <c r="K28" s="112"/>
    </row>
    <row r="29" spans="1:11" ht="15.75" customHeight="1">
      <c r="A29" s="113"/>
      <c r="B29" s="67" t="s">
        <v>93</v>
      </c>
      <c r="C29" s="146" t="s">
        <v>148</v>
      </c>
      <c r="D29" s="146"/>
      <c r="F29" s="130" t="s">
        <v>149</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&amp;LCB688B6D&amp;CФорма № Зведений- 10 (судовий збір), Підрозділ: ТУ ДСА України в Чернiгiвській областi,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59" t="s">
        <v>63</v>
      </c>
      <c r="C3" s="159"/>
      <c r="D3" s="159"/>
      <c r="E3" s="159"/>
      <c r="F3" s="159"/>
      <c r="G3" s="159"/>
      <c r="H3" s="159"/>
    </row>
    <row r="4" spans="2:8" ht="18.75" customHeight="1">
      <c r="B4" s="160"/>
      <c r="C4" s="160"/>
      <c r="D4" s="160"/>
      <c r="E4" s="160"/>
      <c r="F4" s="160"/>
      <c r="G4" s="160"/>
      <c r="H4" s="160"/>
    </row>
    <row r="5" spans="2:8" ht="18.75" customHeight="1">
      <c r="B5" s="7"/>
      <c r="C5" s="7"/>
      <c r="D5" s="170" t="s">
        <v>150</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1" t="s">
        <v>47</v>
      </c>
      <c r="C10" s="162"/>
      <c r="D10" s="163"/>
      <c r="E10" s="13" t="s">
        <v>48</v>
      </c>
      <c r="F10" s="14"/>
      <c r="G10" s="6" t="s">
        <v>64</v>
      </c>
    </row>
    <row r="11" spans="1:7" ht="12.75" customHeight="1">
      <c r="A11" s="12"/>
      <c r="B11" s="37"/>
      <c r="C11" s="38"/>
      <c r="D11" s="33"/>
      <c r="E11" s="34"/>
      <c r="F11" s="10"/>
      <c r="G11" s="16" t="s">
        <v>65</v>
      </c>
    </row>
    <row r="12" spans="1:7" ht="37.5" customHeight="1">
      <c r="A12" s="12"/>
      <c r="B12" s="164" t="s">
        <v>49</v>
      </c>
      <c r="C12" s="165"/>
      <c r="D12" s="166"/>
      <c r="E12" s="20" t="s">
        <v>66</v>
      </c>
      <c r="F12" s="10"/>
      <c r="G12" s="16"/>
    </row>
    <row r="13" spans="1:7" ht="12.75" customHeight="1">
      <c r="A13" s="12"/>
      <c r="B13" s="17"/>
      <c r="C13" s="18"/>
      <c r="D13" s="19"/>
      <c r="E13" s="20"/>
      <c r="G13" s="21" t="s">
        <v>50</v>
      </c>
    </row>
    <row r="14" spans="1:8" ht="12.75" customHeight="1">
      <c r="A14" s="12"/>
      <c r="B14" s="164" t="s">
        <v>67</v>
      </c>
      <c r="C14" s="165"/>
      <c r="D14" s="166"/>
      <c r="E14" s="186" t="s">
        <v>66</v>
      </c>
      <c r="F14" s="167" t="s">
        <v>51</v>
      </c>
      <c r="G14" s="167"/>
      <c r="H14" s="167"/>
    </row>
    <row r="15" spans="1:8" ht="12.75" customHeight="1">
      <c r="A15" s="12"/>
      <c r="B15" s="164"/>
      <c r="C15" s="165"/>
      <c r="D15" s="166"/>
      <c r="E15" s="186"/>
      <c r="F15" s="180" t="s">
        <v>74</v>
      </c>
      <c r="G15" s="181"/>
      <c r="H15" s="181"/>
    </row>
    <row r="16" spans="1:5" ht="12.75" customHeight="1">
      <c r="A16" s="12"/>
      <c r="B16" s="39"/>
      <c r="C16" s="40"/>
      <c r="D16" s="41"/>
      <c r="E16" s="35"/>
    </row>
    <row r="17" spans="1:8" ht="12.75" customHeight="1">
      <c r="A17" s="12"/>
      <c r="B17" s="164" t="s">
        <v>68</v>
      </c>
      <c r="C17" s="165"/>
      <c r="D17" s="166"/>
      <c r="E17" s="186" t="s">
        <v>66</v>
      </c>
      <c r="F17" s="171" t="s">
        <v>94</v>
      </c>
      <c r="G17" s="172"/>
      <c r="H17" s="172"/>
    </row>
    <row r="18" spans="1:8" ht="12.75" customHeight="1">
      <c r="A18" s="12"/>
      <c r="B18" s="164"/>
      <c r="C18" s="165"/>
      <c r="D18" s="166"/>
      <c r="E18" s="186"/>
      <c r="F18" s="171"/>
      <c r="G18" s="172"/>
      <c r="H18" s="172"/>
    </row>
    <row r="19" spans="1:7" ht="12.75" customHeight="1">
      <c r="A19" s="12"/>
      <c r="B19" s="39"/>
      <c r="C19" s="40"/>
      <c r="D19" s="41"/>
      <c r="E19" s="35"/>
      <c r="F19" s="10"/>
      <c r="G19" s="21"/>
    </row>
    <row r="20" spans="1:8" ht="12.75" customHeight="1">
      <c r="A20" s="12"/>
      <c r="B20" s="164" t="s">
        <v>71</v>
      </c>
      <c r="C20" s="165"/>
      <c r="D20" s="166"/>
      <c r="E20" s="186" t="s">
        <v>66</v>
      </c>
      <c r="F20" s="27"/>
      <c r="G20" s="27"/>
      <c r="H20" s="27"/>
    </row>
    <row r="21" spans="1:8" ht="12.75" customHeight="1">
      <c r="A21" s="12"/>
      <c r="B21" s="164"/>
      <c r="C21" s="165"/>
      <c r="D21" s="166"/>
      <c r="E21" s="186"/>
      <c r="F21" s="167"/>
      <c r="G21" s="167"/>
      <c r="H21" s="167"/>
    </row>
    <row r="22" spans="1:8" ht="12.75" customHeight="1">
      <c r="A22" s="12"/>
      <c r="B22" s="14"/>
      <c r="C22" s="10"/>
      <c r="D22" s="12"/>
      <c r="E22" s="22"/>
      <c r="F22" s="27"/>
      <c r="G22" s="27"/>
      <c r="H22" s="27"/>
    </row>
    <row r="23" spans="1:7" ht="12.75" customHeight="1">
      <c r="A23" s="12"/>
      <c r="B23" s="164" t="s">
        <v>52</v>
      </c>
      <c r="C23" s="165"/>
      <c r="D23" s="166"/>
      <c r="E23" s="20"/>
      <c r="F23" s="10"/>
      <c r="G23" s="21"/>
    </row>
    <row r="24" spans="1:6" ht="12.75" customHeight="1">
      <c r="A24" s="12"/>
      <c r="B24" s="164" t="s">
        <v>73</v>
      </c>
      <c r="C24" s="165"/>
      <c r="D24" s="166"/>
      <c r="E24" s="20"/>
      <c r="F24" s="10"/>
    </row>
    <row r="25" spans="2:5" ht="12.75" customHeight="1">
      <c r="B25" s="164" t="s">
        <v>53</v>
      </c>
      <c r="C25" s="165"/>
      <c r="D25" s="166"/>
      <c r="E25" s="20" t="s">
        <v>69</v>
      </c>
    </row>
    <row r="26" spans="2:5" ht="12.75" customHeight="1">
      <c r="B26" s="182" t="s">
        <v>54</v>
      </c>
      <c r="C26" s="183"/>
      <c r="D26" s="184"/>
      <c r="E26" s="22" t="s">
        <v>55</v>
      </c>
    </row>
    <row r="27" spans="2:5" ht="12.75" customHeight="1">
      <c r="B27" s="23"/>
      <c r="C27" s="24"/>
      <c r="D27" s="41"/>
      <c r="E27" s="15"/>
    </row>
    <row r="28" spans="2:5" ht="12.75" customHeight="1">
      <c r="B28" s="164" t="s">
        <v>56</v>
      </c>
      <c r="C28" s="165"/>
      <c r="D28" s="166"/>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151</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152</v>
      </c>
      <c r="E39" s="168"/>
      <c r="F39" s="168"/>
      <c r="G39" s="168"/>
      <c r="H39" s="169"/>
      <c r="I39" s="10"/>
    </row>
    <row r="40" spans="1:9" ht="12.75" customHeight="1">
      <c r="A40" s="12"/>
      <c r="B40" s="14"/>
      <c r="C40" s="10"/>
      <c r="D40" s="10"/>
      <c r="E40" s="10"/>
      <c r="F40" s="10"/>
      <c r="G40" s="10"/>
      <c r="H40" s="12"/>
      <c r="I40" s="10"/>
    </row>
    <row r="41" spans="1:8" ht="12.75" customHeight="1">
      <c r="A41" s="12"/>
      <c r="B41" s="174" t="s">
        <v>153</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&amp;LCB688B6D&amp;C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Sergey</cp:lastModifiedBy>
  <cp:lastPrinted>2016-01-25T10:27:43Z</cp:lastPrinted>
  <dcterms:created xsi:type="dcterms:W3CDTF">2015-09-09T10:27:37Z</dcterms:created>
  <dcterms:modified xsi:type="dcterms:W3CDTF">2017-03-01T06:21:01Z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Зведений- 10 (судовий збір)_10025_4.2016</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300765</vt:i4>
  </property>
  <property fmtid="{D5CDD505-2E9C-101B-9397-08002B2CF9AE}" pid="8" name="Тип зві">
    <vt:lpwstr>Зведений- 10 (судовий збір)</vt:lpwstr>
  </property>
  <property fmtid="{D5CDD505-2E9C-101B-9397-08002B2CF9AE}" pid="9" name="К.Cу">
    <vt:lpwstr>CB688B6D</vt:lpwstr>
  </property>
  <property fmtid="{D5CDD505-2E9C-101B-9397-08002B2CF9AE}" pid="10" name="Підрозд">
    <vt:lpwstr>ТУ ДСА України в Чернiгiвській областi</vt:lpwstr>
  </property>
  <property fmtid="{D5CDD505-2E9C-101B-9397-08002B2CF9AE}" pid="11" name="ПідрозділDB">
    <vt:i4>0</vt:i4>
  </property>
  <property fmtid="{D5CDD505-2E9C-101B-9397-08002B2CF9AE}" pid="12" name="Підрозділ">
    <vt:i4>168189</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3.17.1.1578</vt:lpwstr>
  </property>
</Properties>
</file>