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<sst xmlns="http://schemas.openxmlformats.org/spreadsheetml/2006/main" count="267" uniqueCount="201">
  <si>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</si>
  <si>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</si>
  <si>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</si>
  <si>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</si>
  <si>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</si>
  <si>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</si>
  <si>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</si>
  <si>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</si>
  <si>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</si>
  <si>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</si>
  <si>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</si>
  <si>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</si>
  <si>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</si>
  <si>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</si>
  <si>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</si>
  <si>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</si>
  <si>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</si>
  <si>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</si>
  <si>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</si>
  <si>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</si>
  <si>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</si>
  <si>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</si>
  <si>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</si>
  <si>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</si>
  <si>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</si>
  <si>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</si>
  <si>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</si>
  <si>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</si>
  <si>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</si>
  <si>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</si>
  <si>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</si>
  <si>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</si>
  <si>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</si>
  <si>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</si>
  <si>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</si>
  <si>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</si>
  <si>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</si>
  <si>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</si>
  <si>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</si>
  <si>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</si>
  <si>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</si>
  <si>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</si>
  <si>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</si>
  <si>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</si>
  <si>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</si>
  <si>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</si>
  <si>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</si>
  <si>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</si>
  <si>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</si>
  <si>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</si>
  <si>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</si>
  <si>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</si>
  <si>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</si>
  <si>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</si>
  <si>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</si>
  <si>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</si>
  <si>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</si>
  <si>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</si>
  <si>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</si>
  <si>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</si>
  <si>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</si>
  <si>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</si>
  <si>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</si>
  <si>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</si>
  <si>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</si>
  <si>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</si>
  <si>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</si>
  <si>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</si>
  <si>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</si>
  <si>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</si>
  <si>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</si>
  <si>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</si>
  <si>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</si>
  <si>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</si>
  <si>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</si>
  <si>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</si>
  <si>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</si>
  <si>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</si>
  <si>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</si>
  <si>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</si>
  <si>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</si>
  <si>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</si>
  <si>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</si>
  <si>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</si>
  <si>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</si>
  <si>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</si>
  <si>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</si>
  <si>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</si>
  <si>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</si>
  <si>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</si>
  <si>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</si>
  <si>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</si>
  <si>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</si>
  <si>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</si>
  <si>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</si>
  <si>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</si>
  <si>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</si>
  <si>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</si>
  <si>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</si>
  <si>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</si>
  <si>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</si>
  <si>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</si>
  <si>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</si>
  <si>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</si>
  <si>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</si>
  <si>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</si>
  <si>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</si>
  <si>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</si>
  <si>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</si>
  <si>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</si>
  <si>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</si>
  <si>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</si>
  <si>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</si>
  <si>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</si>
  <si>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</si>
  <si>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</si>
  <si>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</si>
  <si>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</si>
  <si>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</si>
  <si>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</si>
  <si>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</si>
  <si>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</si>
  <si>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</si>
  <si>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</si>
  <si>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</si>
  <si>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</si>
  <si>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</si>
  <si>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</si>
  <si>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</si>
  <si>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</si>
  <si>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</si>
  <si>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</si>
  <si>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</si>
  <si>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</si>
  <si>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</si>
  <si>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</si>
  <si>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</si>
  <si>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</si>
  <si>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</si>
  <si>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</si>
  <si>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</si>
  <si>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</si>
  <si>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</si>
  <si>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</si>
  <si>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</si>
  <si>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</si>
  <si>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</si>
  <si>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</si>
  <si>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</si>
  <si>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</si>
  <si>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</si>
  <si>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</si>
  <si>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</si>
  <si>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</si>
  <si>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</si>
  <si>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</si>
  <si>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</si>
  <si>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</si>
  <si>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</si>
  <si>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</si>
  <si>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</si>
  <si>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</si>
  <si>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</si>
  <si>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</si>
  <si>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</si>
  <si>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</si>
  <si>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</si>
  <si>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</si>
  <si>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</si>
  <si>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</si>
  <si>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</si>
  <si>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</si>
  <si>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</si>
  <si>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</si>
  <si>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</si>
  <si>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</si>
  <si>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</si>
  <si>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</si>
  <si>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</si>
  <si>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</si>
  <si>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</si>
  <si>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</si>
  <si>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</si>
  <si>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</si>
  <si>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</si>
  <si>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</si>
  <si>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</si>
  <si>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</si>
  <si>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</si>
  <si>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</si>
  <si>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</si>
  <si>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ТУ ДСА України у Чернiгiвській областi</t>
  </si>
  <si>
    <t>14000.м. Чернігів.вул. Гонча б.37</t>
  </si>
  <si>
    <t>Доручення судів України / іноземних судів</t>
  </si>
  <si>
    <t xml:space="preserve">Розглянуто справ судом присяжних </t>
  </si>
  <si>
    <t>М.Ф. Целуйко</t>
  </si>
  <si>
    <t>С. Медніков</t>
  </si>
  <si>
    <t>(0462)678-904</t>
  </si>
  <si>
    <t>(0462)678-279</t>
  </si>
  <si>
    <t>inbox@cn.court.gov.ua</t>
  </si>
  <si>
    <t>16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</si>
</sst>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&amp;LE4E5EB0D&amp;C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4149</v>
      </c>
      <c r="F6" s="90">
        <v>3519</v>
      </c>
      <c r="G6" s="90">
        <v>92</v>
      </c>
      <c r="H6" s="90">
        <v>3204</v>
      </c>
      <c r="I6" s="90" t="s">
        <v>183</v>
      </c>
      <c r="J6" s="90">
        <v>945</v>
      </c>
      <c r="K6" s="91">
        <v>98</v>
      </c>
      <c r="L6" s="101">
        <f>E6-F6</f>
        <v>630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13961</v>
      </c>
      <c r="F7" s="90">
        <v>13822</v>
      </c>
      <c r="G7" s="90">
        <v>13</v>
      </c>
      <c r="H7" s="90">
        <v>13805</v>
      </c>
      <c r="I7" s="90">
        <v>11341</v>
      </c>
      <c r="J7" s="90">
        <v>156</v>
      </c>
      <c r="K7" s="91">
        <v>5</v>
      </c>
      <c r="L7" s="101">
        <f>E7-F7</f>
        <v>139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16</v>
      </c>
      <c r="F8" s="90">
        <v>16</v>
      </c>
      <c r="G8" s="90"/>
      <c r="H8" s="90">
        <v>13</v>
      </c>
      <c r="I8" s="90">
        <v>13</v>
      </c>
      <c r="J8" s="90">
        <v>3</v>
      </c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3036</v>
      </c>
      <c r="F9" s="90">
        <v>2908</v>
      </c>
      <c r="G9" s="90">
        <v>13</v>
      </c>
      <c r="H9" s="90">
        <v>2899</v>
      </c>
      <c r="I9" s="90">
        <v>2058</v>
      </c>
      <c r="J9" s="90">
        <v>137</v>
      </c>
      <c r="K9" s="91"/>
      <c r="L9" s="101">
        <f>E9-F9</f>
        <v>128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112</v>
      </c>
      <c r="F10" s="90">
        <v>101</v>
      </c>
      <c r="G10" s="90">
        <v>6</v>
      </c>
      <c r="H10" s="90">
        <v>90</v>
      </c>
      <c r="I10" s="90">
        <v>4</v>
      </c>
      <c r="J10" s="90">
        <v>22</v>
      </c>
      <c r="K10" s="91">
        <v>1</v>
      </c>
      <c r="L10" s="101">
        <f>E10-F10</f>
        <v>11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9</v>
      </c>
      <c r="F12" s="90">
        <v>2</v>
      </c>
      <c r="G12" s="90">
        <v>2</v>
      </c>
      <c r="H12" s="90">
        <v>3</v>
      </c>
      <c r="I12" s="90"/>
      <c r="J12" s="90">
        <v>6</v>
      </c>
      <c r="K12" s="91">
        <v>4</v>
      </c>
      <c r="L12" s="101">
        <f>E12-F12</f>
        <v>7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5</v>
      </c>
      <c r="F13" s="90">
        <v>3</v>
      </c>
      <c r="G13" s="90"/>
      <c r="H13" s="90">
        <v>3</v>
      </c>
      <c r="I13" s="90">
        <v>1</v>
      </c>
      <c r="J13" s="90">
        <v>2</v>
      </c>
      <c r="K13" s="91">
        <v>2</v>
      </c>
      <c r="L13" s="101">
        <f>E13-F13</f>
        <v>2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21288</v>
      </c>
      <c r="F14" s="105">
        <f>SUM(F6:F13)</f>
        <v>20371</v>
      </c>
      <c r="G14" s="105">
        <f>SUM(G6:G13)</f>
        <v>126</v>
      </c>
      <c r="H14" s="105">
        <f>SUM(H6:H13)</f>
        <v>20017</v>
      </c>
      <c r="I14" s="105">
        <f>SUM(I6:I13)</f>
        <v>13417</v>
      </c>
      <c r="J14" s="105">
        <f>SUM(J6:J13)</f>
        <v>1271</v>
      </c>
      <c r="K14" s="105">
        <f>SUM(K6:K13)</f>
        <v>110</v>
      </c>
      <c r="L14" s="101">
        <f>E14-F14</f>
        <v>917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4158</v>
      </c>
      <c r="F15" s="92">
        <v>4076</v>
      </c>
      <c r="G15" s="92">
        <v>13</v>
      </c>
      <c r="H15" s="92">
        <v>4121</v>
      </c>
      <c r="I15" s="92">
        <v>3703</v>
      </c>
      <c r="J15" s="92">
        <v>37</v>
      </c>
      <c r="K15" s="91">
        <v>1</v>
      </c>
      <c r="L15" s="101">
        <f>E15-F15</f>
        <v>82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4346</v>
      </c>
      <c r="F16" s="92">
        <v>3740</v>
      </c>
      <c r="G16" s="92">
        <v>28</v>
      </c>
      <c r="H16" s="92">
        <v>3626</v>
      </c>
      <c r="I16" s="92">
        <v>2067</v>
      </c>
      <c r="J16" s="92">
        <v>720</v>
      </c>
      <c r="K16" s="91">
        <v>3</v>
      </c>
      <c r="L16" s="101">
        <f>E16-F16</f>
        <v>606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17</v>
      </c>
      <c r="F17" s="92">
        <v>17</v>
      </c>
      <c r="G17" s="92"/>
      <c r="H17" s="92">
        <v>17</v>
      </c>
      <c r="I17" s="92">
        <v>5</v>
      </c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242</v>
      </c>
      <c r="F18" s="91">
        <v>218</v>
      </c>
      <c r="G18" s="91">
        <v>2</v>
      </c>
      <c r="H18" s="91">
        <v>214</v>
      </c>
      <c r="I18" s="91">
        <v>132</v>
      </c>
      <c r="J18" s="91">
        <v>28</v>
      </c>
      <c r="K18" s="91">
        <v>12</v>
      </c>
      <c r="L18" s="101">
        <f>E18-F18</f>
        <v>24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14</v>
      </c>
      <c r="F19" s="91">
        <v>12</v>
      </c>
      <c r="G19" s="91"/>
      <c r="H19" s="91">
        <v>13</v>
      </c>
      <c r="I19" s="91">
        <v>3</v>
      </c>
      <c r="J19" s="91">
        <v>1</v>
      </c>
      <c r="K19" s="91"/>
      <c r="L19" s="101">
        <f>E19-F19</f>
        <v>2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5074</v>
      </c>
      <c r="F22" s="91">
        <v>4432</v>
      </c>
      <c r="G22" s="91">
        <v>36</v>
      </c>
      <c r="H22" s="91">
        <v>4288</v>
      </c>
      <c r="I22" s="91">
        <v>2207</v>
      </c>
      <c r="J22" s="91">
        <v>786</v>
      </c>
      <c r="K22" s="91">
        <v>16</v>
      </c>
      <c r="L22" s="101">
        <f>E22-F22</f>
        <v>642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3335</v>
      </c>
      <c r="F23" s="91">
        <v>3188</v>
      </c>
      <c r="G23" s="91">
        <v>1</v>
      </c>
      <c r="H23" s="91">
        <v>3218</v>
      </c>
      <c r="I23" s="91">
        <v>2673</v>
      </c>
      <c r="J23" s="91">
        <v>117</v>
      </c>
      <c r="K23" s="91"/>
      <c r="L23" s="101">
        <f>E23-F23</f>
        <v>147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33</v>
      </c>
      <c r="F24" s="91">
        <v>32</v>
      </c>
      <c r="G24" s="91"/>
      <c r="H24" s="91">
        <v>32</v>
      </c>
      <c r="I24" s="91">
        <v>15</v>
      </c>
      <c r="J24" s="91">
        <v>1</v>
      </c>
      <c r="K24" s="91"/>
      <c r="L24" s="101">
        <f>E24-F24</f>
        <v>1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19763</v>
      </c>
      <c r="F25" s="91">
        <v>19177</v>
      </c>
      <c r="G25" s="91">
        <v>36</v>
      </c>
      <c r="H25" s="91">
        <v>18954</v>
      </c>
      <c r="I25" s="91">
        <v>17359</v>
      </c>
      <c r="J25" s="91">
        <v>809</v>
      </c>
      <c r="K25" s="91">
        <v>1</v>
      </c>
      <c r="L25" s="101">
        <f>E25-F25</f>
        <v>586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20167</v>
      </c>
      <c r="F26" s="91">
        <v>17536</v>
      </c>
      <c r="G26" s="91">
        <v>160</v>
      </c>
      <c r="H26" s="91">
        <v>17157</v>
      </c>
      <c r="I26" s="91">
        <v>14774</v>
      </c>
      <c r="J26" s="91">
        <v>3010</v>
      </c>
      <c r="K26" s="91">
        <v>199</v>
      </c>
      <c r="L26" s="101">
        <f>E26-F26</f>
        <v>2631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2576</v>
      </c>
      <c r="F27" s="91">
        <v>2540</v>
      </c>
      <c r="G27" s="91">
        <v>3</v>
      </c>
      <c r="H27" s="91">
        <v>2526</v>
      </c>
      <c r="I27" s="91">
        <v>2227</v>
      </c>
      <c r="J27" s="91">
        <v>50</v>
      </c>
      <c r="K27" s="91"/>
      <c r="L27" s="101">
        <f>E27-F27</f>
        <v>36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2456</v>
      </c>
      <c r="F28" s="91">
        <v>2231</v>
      </c>
      <c r="G28" s="91">
        <v>5</v>
      </c>
      <c r="H28" s="91">
        <v>2202</v>
      </c>
      <c r="I28" s="91">
        <v>2029</v>
      </c>
      <c r="J28" s="91">
        <v>254</v>
      </c>
      <c r="K28" s="91"/>
      <c r="L28" s="101">
        <f>E28-F28</f>
        <v>225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225</v>
      </c>
      <c r="F29" s="91">
        <v>204</v>
      </c>
      <c r="G29" s="91"/>
      <c r="H29" s="91">
        <v>195</v>
      </c>
      <c r="I29" s="91">
        <v>101</v>
      </c>
      <c r="J29" s="91">
        <v>30</v>
      </c>
      <c r="K29" s="91">
        <v>1</v>
      </c>
      <c r="L29" s="101">
        <f>E29-F29</f>
        <v>21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40</v>
      </c>
      <c r="F30" s="91">
        <v>35</v>
      </c>
      <c r="G30" s="91">
        <v>3</v>
      </c>
      <c r="H30" s="91">
        <v>34</v>
      </c>
      <c r="I30" s="91">
        <v>10</v>
      </c>
      <c r="J30" s="91">
        <v>6</v>
      </c>
      <c r="K30" s="91"/>
      <c r="L30" s="101">
        <f>E30-F30</f>
        <v>5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331</v>
      </c>
      <c r="F32" s="91">
        <v>297</v>
      </c>
      <c r="G32" s="91">
        <v>16</v>
      </c>
      <c r="H32" s="91">
        <v>297</v>
      </c>
      <c r="I32" s="91">
        <v>140</v>
      </c>
      <c r="J32" s="91">
        <v>34</v>
      </c>
      <c r="K32" s="91"/>
      <c r="L32" s="101">
        <f>E32-F32</f>
        <v>34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1750</v>
      </c>
      <c r="F33" s="91">
        <v>1709</v>
      </c>
      <c r="G33" s="91">
        <v>14</v>
      </c>
      <c r="H33" s="91">
        <v>1638</v>
      </c>
      <c r="I33" s="91">
        <v>1296</v>
      </c>
      <c r="J33" s="91">
        <v>112</v>
      </c>
      <c r="K33" s="91">
        <v>1</v>
      </c>
      <c r="L33" s="101">
        <f>E33-F33</f>
        <v>41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27</v>
      </c>
      <c r="F34" s="91">
        <v>24</v>
      </c>
      <c r="G34" s="91">
        <v>1</v>
      </c>
      <c r="H34" s="91">
        <v>21</v>
      </c>
      <c r="I34" s="91">
        <v>13</v>
      </c>
      <c r="J34" s="91">
        <v>6</v>
      </c>
      <c r="K34" s="91"/>
      <c r="L34" s="101">
        <f>E34-F34</f>
        <v>3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50</v>
      </c>
      <c r="F35" s="91">
        <v>44</v>
      </c>
      <c r="G35" s="91"/>
      <c r="H35" s="91">
        <v>49</v>
      </c>
      <c r="I35" s="91">
        <v>27</v>
      </c>
      <c r="J35" s="91">
        <v>1</v>
      </c>
      <c r="K35" s="91"/>
      <c r="L35" s="101">
        <f>E35-F35</f>
        <v>6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806</v>
      </c>
      <c r="F36" s="91">
        <v>795</v>
      </c>
      <c r="G36" s="91">
        <v>5</v>
      </c>
      <c r="H36" s="91">
        <v>688</v>
      </c>
      <c r="I36" s="91">
        <v>644</v>
      </c>
      <c r="J36" s="91">
        <v>118</v>
      </c>
      <c r="K36" s="91">
        <v>1</v>
      </c>
      <c r="L36" s="101">
        <f>E36-F36</f>
        <v>11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31973</v>
      </c>
      <c r="F37" s="91">
        <v>28744</v>
      </c>
      <c r="G37" s="91">
        <v>210</v>
      </c>
      <c r="H37" s="91">
        <v>27425</v>
      </c>
      <c r="I37" s="91">
        <v>21722</v>
      </c>
      <c r="J37" s="91">
        <v>4548</v>
      </c>
      <c r="K37" s="91">
        <v>203</v>
      </c>
      <c r="L37" s="101">
        <f>E37-F37</f>
        <v>3229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20110</v>
      </c>
      <c r="F38" s="91">
        <v>19281</v>
      </c>
      <c r="G38" s="91"/>
      <c r="H38" s="91">
        <v>19147</v>
      </c>
      <c r="I38" s="91" t="s">
        <v>183</v>
      </c>
      <c r="J38" s="91">
        <v>963</v>
      </c>
      <c r="K38" s="91"/>
      <c r="L38" s="101">
        <f>E38-F38</f>
        <v>829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119</v>
      </c>
      <c r="F39" s="91">
        <v>112</v>
      </c>
      <c r="G39" s="91"/>
      <c r="H39" s="91">
        <v>112</v>
      </c>
      <c r="I39" s="91" t="s">
        <v>183</v>
      </c>
      <c r="J39" s="91">
        <v>7</v>
      </c>
      <c r="K39" s="91"/>
      <c r="L39" s="101">
        <f>E39-F39</f>
        <v>7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459</v>
      </c>
      <c r="F40" s="91">
        <v>449</v>
      </c>
      <c r="G40" s="91"/>
      <c r="H40" s="91">
        <v>434</v>
      </c>
      <c r="I40" s="91">
        <v>333</v>
      </c>
      <c r="J40" s="91">
        <v>25</v>
      </c>
      <c r="K40" s="91"/>
      <c r="L40" s="101">
        <f>E40-F40</f>
        <v>10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20569</v>
      </c>
      <c r="F41" s="91">
        <f aca="true" t="shared" si="0" ref="F41:K41">F38+F40</f>
        <v>19730</v>
      </c>
      <c r="G41" s="91">
        <f t="shared" si="0"/>
        <v>0</v>
      </c>
      <c r="H41" s="91">
        <f t="shared" si="0"/>
        <v>19581</v>
      </c>
      <c r="I41" s="91">
        <f>I40</f>
        <v>333</v>
      </c>
      <c r="J41" s="91">
        <f t="shared" si="0"/>
        <v>988</v>
      </c>
      <c r="K41" s="91">
        <f t="shared" si="0"/>
        <v>0</v>
      </c>
      <c r="L41" s="101">
        <f>E41-F41</f>
        <v>839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78904</v>
      </c>
      <c r="F42" s="91">
        <f aca="true" t="shared" si="1" ref="F42:K42">F14+F22+F37+F41</f>
        <v>73277</v>
      </c>
      <c r="G42" s="91">
        <f t="shared" si="1"/>
        <v>372</v>
      </c>
      <c r="H42" s="91">
        <f t="shared" si="1"/>
        <v>71311</v>
      </c>
      <c r="I42" s="91">
        <f t="shared" si="1"/>
        <v>37679</v>
      </c>
      <c r="J42" s="91">
        <f t="shared" si="1"/>
        <v>7593</v>
      </c>
      <c r="K42" s="91">
        <f t="shared" si="1"/>
        <v>329</v>
      </c>
      <c r="L42" s="101">
        <f>E42-F42</f>
        <v>5627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&amp;LE4E5EB0D&amp;CФорма № Зведений- 1 мзс, Підрозділ: ТУ ДСА України в Чернiгiвській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74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60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879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156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149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10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13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20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106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1360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54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18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269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798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55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4009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365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149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199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73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8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3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105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15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15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1101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288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27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261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6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157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79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6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&amp;LE4E5EB0D&amp;CФорма № Зведений- 1 мзс, Підрозділ: ТУ ДСА України в Чернiгiвській областi,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3206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2590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300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5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522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45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21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8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15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33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2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1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527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4823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335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279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>
        <v>3</v>
      </c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63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2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514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1032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4456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618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2569610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16316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>
        <v>1</v>
      </c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4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1272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116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3825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21170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10803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117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1179960334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261898990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2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282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70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7100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522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18984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104176295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3697785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131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84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19074</v>
      </c>
      <c r="F58" s="96">
        <v>849</v>
      </c>
      <c r="G58" s="96">
        <v>79</v>
      </c>
      <c r="H58" s="96">
        <v>10</v>
      </c>
      <c r="I58" s="96">
        <v>5</v>
      </c>
    </row>
    <row r="59" spans="1:9" ht="13.5" customHeight="1">
      <c r="A59" s="265" t="s">
        <v>33</v>
      </c>
      <c r="B59" s="265"/>
      <c r="C59" s="265"/>
      <c r="D59" s="265"/>
      <c r="E59" s="96">
        <v>3935</v>
      </c>
      <c r="F59" s="96">
        <v>351</v>
      </c>
      <c r="G59" s="96">
        <v>2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23676</v>
      </c>
      <c r="F60" s="96">
        <v>3591</v>
      </c>
      <c r="G60" s="96">
        <v>134</v>
      </c>
      <c r="H60" s="96">
        <v>23</v>
      </c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19323</v>
      </c>
      <c r="F61" s="96">
        <v>258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&amp;LE4E5EB0D&amp;CФорма № Зведений- 1 мзс, Підрозділ: ТУ ДСА України в Чернiгiвській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0.04332938232582642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0.08654602675059009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0.020356234096692113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0.04463500439753738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0.9731702990024155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848.9404761904761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939.3333333333334</v>
      </c>
    </row>
    <row r="11" spans="1:4" ht="16.5" customHeight="1">
      <c r="A11" s="189" t="s">
        <v>68</v>
      </c>
      <c r="B11" s="191"/>
      <c r="C11" s="14">
        <v>9</v>
      </c>
      <c r="D11" s="94">
        <v>30.0833333333333</v>
      </c>
    </row>
    <row r="12" spans="1:4" ht="16.5" customHeight="1">
      <c r="A12" s="294" t="s">
        <v>113</v>
      </c>
      <c r="B12" s="294"/>
      <c r="C12" s="14">
        <v>10</v>
      </c>
      <c r="D12" s="94">
        <v>21.375</v>
      </c>
    </row>
    <row r="13" spans="1:4" ht="16.5" customHeight="1">
      <c r="A13" s="294" t="s">
        <v>33</v>
      </c>
      <c r="B13" s="294"/>
      <c r="C13" s="14">
        <v>11</v>
      </c>
      <c r="D13" s="94">
        <v>35.3333333333333</v>
      </c>
    </row>
    <row r="14" spans="1:4" ht="16.5" customHeight="1">
      <c r="A14" s="294" t="s">
        <v>114</v>
      </c>
      <c r="B14" s="294"/>
      <c r="C14" s="14">
        <v>12</v>
      </c>
      <c r="D14" s="94">
        <v>44.9166666666667</v>
      </c>
    </row>
    <row r="15" spans="1:4" ht="16.5" customHeight="1">
      <c r="A15" s="294" t="s">
        <v>118</v>
      </c>
      <c r="B15" s="294"/>
      <c r="C15" s="14">
        <v>13</v>
      </c>
      <c r="D15" s="94">
        <v>18.0833333333333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&amp;LE4E5EB0D&amp;CФорма № Зведений- 1 мзс, Підрозділ: ТУ ДСА України в Чернiгiвській областi,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2017-03-20T11:40:40Z</cp:lastPrinted>
  <dcterms:created xsi:type="dcterms:W3CDTF">2004-04-20T14:33:35Z</dcterms:created>
  <dcterms:modified xsi:type="dcterms:W3CDTF">2018-03-13T13:39:45Z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мзс_10025_4.2017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E4E5EB0D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