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1"/>
  </bookViews>
  <sheets>
    <sheet name="1" sheetId="1" r:id="rId1"/>
    <sheet name="2" sheetId="2" r:id="rId2"/>
  </sheets>
  <definedNames>
    <definedName name="Z1_1">#REF!</definedName>
    <definedName name="_xlnm.Print_Titles" localSheetId="0">'1'!$A:$B</definedName>
  </definedNames>
  <calcPr fullCalcOnLoad="1"/>
</workbook>
</file>

<file path=xl/sharedStrings.xml><?xml version="1.0" encoding="utf-8"?>
<sst xmlns="http://schemas.openxmlformats.org/spreadsheetml/2006/main" count="148" uniqueCount="50">
  <si>
    <t>Середньомісячне надходження справ і матеріалів на одного суддю місцевого загального суду</t>
  </si>
  <si>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</si>
  <si>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</si>
  <si>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</si>
  <si>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</si>
  <si>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</si>
  <si>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</si>
  <si>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</si>
  <si>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</si>
  <si>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</si>
  <si>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</si>
  <si>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</si>
  <si>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</si>
  <si>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</si>
  <si>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Область
(регіон) суд</t>
  </si>
  <si>
    <t>Дина-міка, %</t>
  </si>
  <si>
    <t>Таблиця 1</t>
  </si>
  <si>
    <t>Таблиця 1 (продовження)</t>
  </si>
  <si>
    <t>Надходження справ і матеріалів до місцевих загальних судів</t>
  </si>
  <si>
    <t>Таблиця 2</t>
  </si>
  <si>
    <t>Таблиця 2 (продовження)</t>
  </si>
  <si>
    <t>Надійшло справ і матеріалів до місцевих загальних судів</t>
  </si>
  <si>
    <t>Бахмацький районний суд</t>
  </si>
  <si>
    <t>Бобровицький районний суд</t>
  </si>
  <si>
    <t>Борзнянський районний суд</t>
  </si>
  <si>
    <t>Варвинський районний суд</t>
  </si>
  <si>
    <t>Городнянський районний суд</t>
  </si>
  <si>
    <t>Деснянський  районний суд м. Чернігова</t>
  </si>
  <si>
    <t>Ічнянський районний суд</t>
  </si>
  <si>
    <t>Козелецький районний суд</t>
  </si>
  <si>
    <t>Коропський районний суд</t>
  </si>
  <si>
    <t>Корюківський районний суд</t>
  </si>
  <si>
    <t>Куликівський районний суд</t>
  </si>
  <si>
    <t>Менський районний суд</t>
  </si>
  <si>
    <t>Новгород - Сіверський районний суд</t>
  </si>
  <si>
    <t>Ніжинський міськрайонний суд</t>
  </si>
  <si>
    <t>Новозаводський районний суд м. Чернігова</t>
  </si>
  <si>
    <t>Носівський районний суд</t>
  </si>
  <si>
    <t>Прилуцький міськрайонний суд</t>
  </si>
  <si>
    <t>Ріпкинський районний суд</t>
  </si>
  <si>
    <t>Семенівський районний суд</t>
  </si>
  <si>
    <t>Сосницький районний суд</t>
  </si>
  <si>
    <t>Срібнянський районний суд</t>
  </si>
  <si>
    <t>Талалаївський районний суд</t>
  </si>
  <si>
    <t>Чернігівський районний суд</t>
  </si>
  <si>
    <t>Щорський районний суд</t>
  </si>
  <si>
    <t>Деснянський районний суд м. Чернігова</t>
  </si>
  <si>
    <t>Всього</t>
  </si>
  <si>
    <t>І півріччя 2015</t>
  </si>
  <si>
    <t>І півріччя 2016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</si>
</sst>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7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1" fontId="1" fillId="34" borderId="10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 applyProtection="1">
      <alignment horizontal="right" vertical="center" wrapText="1"/>
      <protection hidden="1"/>
    </xf>
    <xf numFmtId="4" fontId="1" fillId="34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top" wrapText="1"/>
    </xf>
    <xf numFmtId="4" fontId="1" fillId="35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4" fontId="7" fillId="0" borderId="10" xfId="0" applyNumberFormat="1" applyFont="1" applyFill="1" applyBorder="1" applyAlignment="1">
      <alignment horizontal="right" vertical="center" wrapText="1"/>
    </xf>
    <xf numFmtId="1" fontId="7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4" fontId="10" fillId="35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 wrapText="1"/>
    </xf>
    <xf numFmtId="0" fontId="9" fillId="35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2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zoomScaleSheetLayoutView="100" workbookViewId="0" topLeftCell="J5">
      <selection activeCell="AA10" sqref="AA10"/>
    </sheetView>
  </sheetViews>
  <sheetFormatPr defaultColWidth="9.00390625" defaultRowHeight="12.75"/>
  <cols>
    <col min="1" max="1" width="4.125" style="1" customWidth="1"/>
    <col min="2" max="2" width="35.875" style="1" customWidth="1"/>
    <col min="3" max="3" width="5.25390625" style="1" customWidth="1"/>
    <col min="4" max="4" width="5.75390625" style="1" customWidth="1"/>
    <col min="5" max="8" width="8.375" style="1" customWidth="1"/>
    <col min="9" max="9" width="9.75390625" style="1" customWidth="1"/>
    <col min="10" max="10" width="9.375" style="1" customWidth="1"/>
    <col min="11" max="11" width="7.875" style="1" customWidth="1"/>
    <col min="12" max="12" width="8.75390625" style="1" customWidth="1"/>
    <col min="13" max="13" width="9.375" style="1" customWidth="1"/>
    <col min="14" max="14" width="9.00390625" style="1" customWidth="1"/>
    <col min="15" max="15" width="7.375" style="1" customWidth="1"/>
    <col min="16" max="16" width="8.75390625" style="1" customWidth="1"/>
    <col min="17" max="19" width="9.125" style="1" customWidth="1"/>
    <col min="20" max="20" width="8.75390625" style="1" customWidth="1"/>
    <col min="21" max="21" width="10.875" style="1" customWidth="1"/>
    <col min="22" max="22" width="11.375" style="1" customWidth="1"/>
    <col min="23" max="23" width="11.625" style="1" customWidth="1"/>
    <col min="24" max="24" width="12.00390625" style="1" customWidth="1"/>
    <col min="25" max="25" width="11.125" style="1" customWidth="1"/>
    <col min="26" max="26" width="10.75390625" style="1" customWidth="1"/>
    <col min="27" max="27" width="9.125" style="1" customWidth="1"/>
    <col min="28" max="28" width="9.125" style="12" customWidth="1"/>
    <col min="29" max="16384" width="9.125" style="1" customWidth="1"/>
  </cols>
  <sheetData>
    <row r="1" spans="16:27" ht="12.75">
      <c r="P1" s="2" t="s">
        <v>16</v>
      </c>
      <c r="AA1" s="2" t="s">
        <v>17</v>
      </c>
    </row>
    <row r="2" ht="3" customHeight="1"/>
    <row r="3" spans="1:24" ht="18.75">
      <c r="A3" s="13"/>
      <c r="B3" s="3"/>
      <c r="C3" s="3" t="s">
        <v>18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0:11" ht="15.75">
      <c r="J4" s="4"/>
      <c r="K4" s="4"/>
    </row>
    <row r="5" spans="1:28" s="49" customFormat="1" ht="16.5" customHeight="1">
      <c r="A5" s="53" t="s">
        <v>1</v>
      </c>
      <c r="B5" s="52" t="s">
        <v>14</v>
      </c>
      <c r="C5" s="59" t="s">
        <v>21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1"/>
      <c r="AB5" s="48"/>
    </row>
    <row r="6" spans="1:28" s="49" customFormat="1" ht="78" customHeight="1">
      <c r="A6" s="53"/>
      <c r="B6" s="52"/>
      <c r="C6" s="62" t="s">
        <v>2</v>
      </c>
      <c r="D6" s="62"/>
      <c r="E6" s="57" t="s">
        <v>3</v>
      </c>
      <c r="F6" s="57"/>
      <c r="G6" s="57"/>
      <c r="H6" s="57"/>
      <c r="I6" s="57" t="s">
        <v>4</v>
      </c>
      <c r="J6" s="57"/>
      <c r="K6" s="57"/>
      <c r="L6" s="57"/>
      <c r="M6" s="57" t="s">
        <v>5</v>
      </c>
      <c r="N6" s="57"/>
      <c r="O6" s="57"/>
      <c r="P6" s="57"/>
      <c r="Q6" s="57" t="s">
        <v>6</v>
      </c>
      <c r="R6" s="57"/>
      <c r="S6" s="57"/>
      <c r="T6" s="57"/>
      <c r="U6" s="57" t="s">
        <v>7</v>
      </c>
      <c r="V6" s="57"/>
      <c r="W6" s="57" t="s">
        <v>8</v>
      </c>
      <c r="X6" s="57"/>
      <c r="Y6" s="57" t="s">
        <v>9</v>
      </c>
      <c r="Z6" s="57"/>
      <c r="AA6" s="54" t="s">
        <v>15</v>
      </c>
      <c r="AB6" s="48"/>
    </row>
    <row r="7" spans="1:28" s="49" customFormat="1" ht="17.25" customHeight="1">
      <c r="A7" s="53"/>
      <c r="B7" s="52"/>
      <c r="C7" s="62"/>
      <c r="D7" s="62"/>
      <c r="E7" s="57" t="s">
        <v>48</v>
      </c>
      <c r="F7" s="57"/>
      <c r="G7" s="57" t="s">
        <v>49</v>
      </c>
      <c r="H7" s="57"/>
      <c r="I7" s="57" t="s">
        <v>48</v>
      </c>
      <c r="J7" s="57"/>
      <c r="K7" s="57" t="s">
        <v>49</v>
      </c>
      <c r="L7" s="57"/>
      <c r="M7" s="57" t="s">
        <v>48</v>
      </c>
      <c r="N7" s="57"/>
      <c r="O7" s="57" t="s">
        <v>49</v>
      </c>
      <c r="P7" s="57"/>
      <c r="Q7" s="57" t="s">
        <v>48</v>
      </c>
      <c r="R7" s="57"/>
      <c r="S7" s="57" t="s">
        <v>49</v>
      </c>
      <c r="T7" s="57"/>
      <c r="U7" s="58" t="s">
        <v>48</v>
      </c>
      <c r="V7" s="58" t="s">
        <v>49</v>
      </c>
      <c r="W7" s="58" t="s">
        <v>48</v>
      </c>
      <c r="X7" s="58" t="s">
        <v>49</v>
      </c>
      <c r="Y7" s="58" t="s">
        <v>48</v>
      </c>
      <c r="Z7" s="58" t="s">
        <v>49</v>
      </c>
      <c r="AA7" s="55"/>
      <c r="AB7" s="48"/>
    </row>
    <row r="8" spans="1:28" s="49" customFormat="1" ht="48.75" customHeight="1">
      <c r="A8" s="53"/>
      <c r="B8" s="52"/>
      <c r="C8" s="50" t="s">
        <v>48</v>
      </c>
      <c r="D8" s="50" t="s">
        <v>49</v>
      </c>
      <c r="E8" s="51" t="s">
        <v>10</v>
      </c>
      <c r="F8" s="51" t="s">
        <v>11</v>
      </c>
      <c r="G8" s="51" t="s">
        <v>10</v>
      </c>
      <c r="H8" s="51" t="s">
        <v>11</v>
      </c>
      <c r="I8" s="51" t="s">
        <v>10</v>
      </c>
      <c r="J8" s="51" t="s">
        <v>11</v>
      </c>
      <c r="K8" s="51" t="s">
        <v>10</v>
      </c>
      <c r="L8" s="51" t="s">
        <v>11</v>
      </c>
      <c r="M8" s="51" t="s">
        <v>10</v>
      </c>
      <c r="N8" s="51" t="s">
        <v>11</v>
      </c>
      <c r="O8" s="51" t="s">
        <v>10</v>
      </c>
      <c r="P8" s="51" t="s">
        <v>11</v>
      </c>
      <c r="Q8" s="51" t="s">
        <v>10</v>
      </c>
      <c r="R8" s="51" t="s">
        <v>11</v>
      </c>
      <c r="S8" s="51" t="s">
        <v>10</v>
      </c>
      <c r="T8" s="51" t="s">
        <v>11</v>
      </c>
      <c r="U8" s="58"/>
      <c r="V8" s="58"/>
      <c r="W8" s="58"/>
      <c r="X8" s="58"/>
      <c r="Y8" s="58"/>
      <c r="Z8" s="58"/>
      <c r="AA8" s="56"/>
      <c r="AB8" s="48"/>
    </row>
    <row r="9" spans="1:27" ht="12.75" customHeight="1">
      <c r="A9" s="6" t="s">
        <v>12</v>
      </c>
      <c r="B9" s="32" t="s">
        <v>13</v>
      </c>
      <c r="C9" s="32">
        <v>1</v>
      </c>
      <c r="D9" s="32">
        <v>2</v>
      </c>
      <c r="E9" s="32">
        <v>3</v>
      </c>
      <c r="F9" s="32">
        <v>4</v>
      </c>
      <c r="G9" s="32">
        <v>5</v>
      </c>
      <c r="H9" s="32">
        <v>6</v>
      </c>
      <c r="I9" s="32">
        <v>7</v>
      </c>
      <c r="J9" s="32">
        <v>8</v>
      </c>
      <c r="K9" s="32">
        <v>9</v>
      </c>
      <c r="L9" s="32">
        <v>10</v>
      </c>
      <c r="M9" s="32">
        <v>11</v>
      </c>
      <c r="N9" s="32">
        <v>12</v>
      </c>
      <c r="O9" s="32">
        <v>13</v>
      </c>
      <c r="P9" s="32">
        <v>14</v>
      </c>
      <c r="Q9" s="32">
        <v>15</v>
      </c>
      <c r="R9" s="32">
        <v>16</v>
      </c>
      <c r="S9" s="32">
        <v>17</v>
      </c>
      <c r="T9" s="32">
        <v>18</v>
      </c>
      <c r="U9" s="32">
        <v>19</v>
      </c>
      <c r="V9" s="32">
        <v>20</v>
      </c>
      <c r="W9" s="32">
        <v>21</v>
      </c>
      <c r="X9" s="32">
        <v>22</v>
      </c>
      <c r="Y9" s="32">
        <v>23</v>
      </c>
      <c r="Z9" s="32">
        <v>24</v>
      </c>
      <c r="AA9" s="33">
        <v>25</v>
      </c>
    </row>
    <row r="10" spans="1:28" ht="19.5" customHeight="1">
      <c r="A10" s="36">
        <v>1</v>
      </c>
      <c r="B10" s="43" t="s">
        <v>22</v>
      </c>
      <c r="C10" s="37">
        <v>6</v>
      </c>
      <c r="D10" s="38">
        <v>6</v>
      </c>
      <c r="E10" s="38">
        <v>284</v>
      </c>
      <c r="F10" s="38">
        <v>98</v>
      </c>
      <c r="G10" s="38">
        <v>518</v>
      </c>
      <c r="H10" s="38">
        <v>109</v>
      </c>
      <c r="I10" s="38">
        <v>49</v>
      </c>
      <c r="J10" s="38">
        <v>44</v>
      </c>
      <c r="K10" s="38">
        <v>49</v>
      </c>
      <c r="L10" s="38">
        <v>37</v>
      </c>
      <c r="M10" s="38">
        <v>499</v>
      </c>
      <c r="N10" s="38">
        <v>403</v>
      </c>
      <c r="O10" s="38">
        <v>509</v>
      </c>
      <c r="P10" s="38">
        <v>404</v>
      </c>
      <c r="Q10" s="38">
        <v>540</v>
      </c>
      <c r="R10" s="38">
        <v>519</v>
      </c>
      <c r="S10" s="38">
        <v>534</v>
      </c>
      <c r="T10" s="38">
        <v>518</v>
      </c>
      <c r="U10" s="39">
        <v>0</v>
      </c>
      <c r="V10" s="39">
        <v>0</v>
      </c>
      <c r="W10" s="38">
        <v>3</v>
      </c>
      <c r="X10" s="38">
        <v>3</v>
      </c>
      <c r="Y10" s="37">
        <v>1375</v>
      </c>
      <c r="Z10" s="37">
        <v>1613</v>
      </c>
      <c r="AA10" s="34">
        <f>Z10/Y10*100-100</f>
        <v>17.309090909090912</v>
      </c>
      <c r="AB10" s="12">
        <f>Z10/Y10*100-100</f>
        <v>17.309090909090912</v>
      </c>
    </row>
    <row r="11" spans="1:28" ht="19.5" customHeight="1">
      <c r="A11" s="36">
        <v>2</v>
      </c>
      <c r="B11" s="43" t="s">
        <v>23</v>
      </c>
      <c r="C11" s="37">
        <v>4</v>
      </c>
      <c r="D11" s="38">
        <v>4</v>
      </c>
      <c r="E11" s="38">
        <v>157</v>
      </c>
      <c r="F11" s="38">
        <v>50</v>
      </c>
      <c r="G11" s="38">
        <v>160</v>
      </c>
      <c r="H11" s="38">
        <v>40</v>
      </c>
      <c r="I11" s="38">
        <v>16</v>
      </c>
      <c r="J11" s="38">
        <v>13</v>
      </c>
      <c r="K11" s="38">
        <v>44</v>
      </c>
      <c r="L11" s="38">
        <v>34</v>
      </c>
      <c r="M11" s="38">
        <v>347</v>
      </c>
      <c r="N11" s="38">
        <v>254</v>
      </c>
      <c r="O11" s="38">
        <v>367</v>
      </c>
      <c r="P11" s="38">
        <v>304</v>
      </c>
      <c r="Q11" s="38">
        <v>237</v>
      </c>
      <c r="R11" s="38">
        <v>235</v>
      </c>
      <c r="S11" s="38">
        <v>177</v>
      </c>
      <c r="T11" s="38">
        <v>177</v>
      </c>
      <c r="U11" s="39">
        <v>0</v>
      </c>
      <c r="V11" s="39">
        <v>1</v>
      </c>
      <c r="W11" s="38">
        <v>1</v>
      </c>
      <c r="X11" s="38">
        <v>0</v>
      </c>
      <c r="Y11" s="37">
        <v>758</v>
      </c>
      <c r="Z11" s="37">
        <v>749</v>
      </c>
      <c r="AA11" s="34">
        <f aca="true" t="shared" si="0" ref="AA11:AA37">Z11/Y11*100-100</f>
        <v>-1.1873350923482917</v>
      </c>
      <c r="AB11" s="12">
        <f aca="true" t="shared" si="1" ref="AB11:AB36">Z11/Y11*100-100</f>
        <v>-1.1873350923482917</v>
      </c>
    </row>
    <row r="12" spans="1:28" ht="19.5" customHeight="1">
      <c r="A12" s="36">
        <v>3</v>
      </c>
      <c r="B12" s="43" t="s">
        <v>24</v>
      </c>
      <c r="C12" s="37">
        <v>4</v>
      </c>
      <c r="D12" s="38">
        <v>4</v>
      </c>
      <c r="E12" s="38">
        <v>115</v>
      </c>
      <c r="F12" s="38">
        <v>59</v>
      </c>
      <c r="G12" s="38">
        <v>124</v>
      </c>
      <c r="H12" s="38">
        <v>38</v>
      </c>
      <c r="I12" s="38">
        <v>12</v>
      </c>
      <c r="J12" s="38">
        <v>11</v>
      </c>
      <c r="K12" s="38">
        <v>42</v>
      </c>
      <c r="L12" s="38">
        <v>25</v>
      </c>
      <c r="M12" s="38">
        <v>316</v>
      </c>
      <c r="N12" s="38">
        <v>264</v>
      </c>
      <c r="O12" s="38">
        <v>328</v>
      </c>
      <c r="P12" s="38">
        <v>305</v>
      </c>
      <c r="Q12" s="38">
        <v>215</v>
      </c>
      <c r="R12" s="38">
        <v>202</v>
      </c>
      <c r="S12" s="38">
        <v>187</v>
      </c>
      <c r="T12" s="38">
        <v>181</v>
      </c>
      <c r="U12" s="39">
        <v>0</v>
      </c>
      <c r="V12" s="39">
        <v>0</v>
      </c>
      <c r="W12" s="38">
        <v>0</v>
      </c>
      <c r="X12" s="38">
        <v>0</v>
      </c>
      <c r="Y12" s="37">
        <v>658</v>
      </c>
      <c r="Z12" s="37">
        <v>681</v>
      </c>
      <c r="AA12" s="34">
        <f t="shared" si="0"/>
        <v>3.495440729483292</v>
      </c>
      <c r="AB12" s="12">
        <f t="shared" si="1"/>
        <v>3.495440729483292</v>
      </c>
    </row>
    <row r="13" spans="1:28" ht="19.5" customHeight="1">
      <c r="A13" s="36">
        <v>4</v>
      </c>
      <c r="B13" s="43" t="s">
        <v>25</v>
      </c>
      <c r="C13" s="37">
        <v>3</v>
      </c>
      <c r="D13" s="38">
        <v>3</v>
      </c>
      <c r="E13" s="38">
        <v>77</v>
      </c>
      <c r="F13" s="38">
        <v>33</v>
      </c>
      <c r="G13" s="38">
        <v>111</v>
      </c>
      <c r="H13" s="38">
        <v>24</v>
      </c>
      <c r="I13" s="38">
        <v>15</v>
      </c>
      <c r="J13" s="38">
        <v>14</v>
      </c>
      <c r="K13" s="38">
        <v>5</v>
      </c>
      <c r="L13" s="38">
        <v>3</v>
      </c>
      <c r="M13" s="38">
        <v>125</v>
      </c>
      <c r="N13" s="38">
        <v>104</v>
      </c>
      <c r="O13" s="38">
        <v>124</v>
      </c>
      <c r="P13" s="38">
        <v>109</v>
      </c>
      <c r="Q13" s="38">
        <v>123</v>
      </c>
      <c r="R13" s="38">
        <v>122</v>
      </c>
      <c r="S13" s="38">
        <v>59</v>
      </c>
      <c r="T13" s="38">
        <v>59</v>
      </c>
      <c r="U13" s="39">
        <v>0</v>
      </c>
      <c r="V13" s="39">
        <v>0</v>
      </c>
      <c r="W13" s="38">
        <v>0</v>
      </c>
      <c r="X13" s="38">
        <v>0</v>
      </c>
      <c r="Y13" s="37">
        <v>340</v>
      </c>
      <c r="Z13" s="37">
        <v>299</v>
      </c>
      <c r="AA13" s="34">
        <f t="shared" si="0"/>
        <v>-12.058823529411768</v>
      </c>
      <c r="AB13" s="12">
        <f t="shared" si="1"/>
        <v>-12.058823529411768</v>
      </c>
    </row>
    <row r="14" spans="1:28" ht="19.5" customHeight="1">
      <c r="A14" s="36">
        <v>5</v>
      </c>
      <c r="B14" s="43" t="s">
        <v>26</v>
      </c>
      <c r="C14" s="37">
        <v>4</v>
      </c>
      <c r="D14" s="38">
        <v>4</v>
      </c>
      <c r="E14" s="38">
        <v>215</v>
      </c>
      <c r="F14" s="38">
        <v>69</v>
      </c>
      <c r="G14" s="38">
        <v>184</v>
      </c>
      <c r="H14" s="38">
        <v>55</v>
      </c>
      <c r="I14" s="38">
        <v>22</v>
      </c>
      <c r="J14" s="38">
        <v>18</v>
      </c>
      <c r="K14" s="38">
        <v>42</v>
      </c>
      <c r="L14" s="38">
        <v>27</v>
      </c>
      <c r="M14" s="38">
        <v>301</v>
      </c>
      <c r="N14" s="38">
        <v>250</v>
      </c>
      <c r="O14" s="38">
        <v>328</v>
      </c>
      <c r="P14" s="38">
        <v>293</v>
      </c>
      <c r="Q14" s="38">
        <v>396</v>
      </c>
      <c r="R14" s="38">
        <v>393</v>
      </c>
      <c r="S14" s="38">
        <v>326</v>
      </c>
      <c r="T14" s="38">
        <v>318</v>
      </c>
      <c r="U14" s="39">
        <v>0</v>
      </c>
      <c r="V14" s="39">
        <v>0</v>
      </c>
      <c r="W14" s="38">
        <v>0</v>
      </c>
      <c r="X14" s="38">
        <v>0</v>
      </c>
      <c r="Y14" s="37">
        <v>934</v>
      </c>
      <c r="Z14" s="37">
        <v>880</v>
      </c>
      <c r="AA14" s="34">
        <f t="shared" si="0"/>
        <v>-5.781584582441113</v>
      </c>
      <c r="AB14" s="12">
        <f t="shared" si="1"/>
        <v>-5.781584582441113</v>
      </c>
    </row>
    <row r="15" spans="1:28" ht="27.75" customHeight="1">
      <c r="A15" s="36">
        <v>6</v>
      </c>
      <c r="B15" s="43" t="s">
        <v>27</v>
      </c>
      <c r="C15" s="37">
        <v>19</v>
      </c>
      <c r="D15" s="38">
        <v>19</v>
      </c>
      <c r="E15" s="38">
        <v>1933</v>
      </c>
      <c r="F15" s="38">
        <v>234</v>
      </c>
      <c r="G15" s="38">
        <v>2409</v>
      </c>
      <c r="H15" s="38">
        <v>210</v>
      </c>
      <c r="I15" s="38">
        <v>557</v>
      </c>
      <c r="J15" s="38">
        <v>413</v>
      </c>
      <c r="K15" s="38">
        <v>473</v>
      </c>
      <c r="L15" s="38">
        <v>356</v>
      </c>
      <c r="M15" s="38">
        <v>2764</v>
      </c>
      <c r="N15" s="38">
        <v>2182</v>
      </c>
      <c r="O15" s="38">
        <v>2059</v>
      </c>
      <c r="P15" s="38">
        <v>1459</v>
      </c>
      <c r="Q15" s="38">
        <v>1417</v>
      </c>
      <c r="R15" s="38">
        <v>1412</v>
      </c>
      <c r="S15" s="38">
        <v>1678</v>
      </c>
      <c r="T15" s="38">
        <v>1676</v>
      </c>
      <c r="U15" s="39">
        <v>0</v>
      </c>
      <c r="V15" s="39">
        <v>2</v>
      </c>
      <c r="W15" s="38">
        <v>8</v>
      </c>
      <c r="X15" s="38">
        <v>3</v>
      </c>
      <c r="Y15" s="37">
        <v>6679</v>
      </c>
      <c r="Z15" s="37">
        <v>6624</v>
      </c>
      <c r="AA15" s="34">
        <f t="shared" si="0"/>
        <v>-0.8234765683485534</v>
      </c>
      <c r="AB15" s="12">
        <f t="shared" si="1"/>
        <v>-0.8234765683485534</v>
      </c>
    </row>
    <row r="16" spans="1:28" ht="19.5" customHeight="1">
      <c r="A16" s="36">
        <v>7</v>
      </c>
      <c r="B16" s="43" t="s">
        <v>28</v>
      </c>
      <c r="C16" s="37">
        <v>4</v>
      </c>
      <c r="D16" s="38">
        <v>4</v>
      </c>
      <c r="E16" s="38">
        <v>153</v>
      </c>
      <c r="F16" s="38">
        <v>55</v>
      </c>
      <c r="G16" s="38">
        <v>153</v>
      </c>
      <c r="H16" s="38">
        <v>62</v>
      </c>
      <c r="I16" s="38">
        <v>25</v>
      </c>
      <c r="J16" s="38">
        <v>23</v>
      </c>
      <c r="K16" s="38">
        <v>43</v>
      </c>
      <c r="L16" s="38">
        <v>22</v>
      </c>
      <c r="M16" s="38">
        <v>645</v>
      </c>
      <c r="N16" s="38">
        <v>571</v>
      </c>
      <c r="O16" s="38">
        <v>583</v>
      </c>
      <c r="P16" s="38">
        <v>524</v>
      </c>
      <c r="Q16" s="38">
        <v>350</v>
      </c>
      <c r="R16" s="38">
        <v>346</v>
      </c>
      <c r="S16" s="38">
        <v>239</v>
      </c>
      <c r="T16" s="38">
        <v>237</v>
      </c>
      <c r="U16" s="39">
        <v>1</v>
      </c>
      <c r="V16" s="39">
        <v>1</v>
      </c>
      <c r="W16" s="38">
        <v>2</v>
      </c>
      <c r="X16" s="38">
        <v>5</v>
      </c>
      <c r="Y16" s="37">
        <v>1176</v>
      </c>
      <c r="Z16" s="37">
        <v>1024</v>
      </c>
      <c r="AA16" s="34">
        <f t="shared" si="0"/>
        <v>-12.925170068027214</v>
      </c>
      <c r="AB16" s="12">
        <f t="shared" si="1"/>
        <v>-12.925170068027214</v>
      </c>
    </row>
    <row r="17" spans="1:28" ht="19.5" customHeight="1">
      <c r="A17" s="36">
        <v>8</v>
      </c>
      <c r="B17" s="43" t="s">
        <v>29</v>
      </c>
      <c r="C17" s="37">
        <v>6</v>
      </c>
      <c r="D17" s="38">
        <v>6</v>
      </c>
      <c r="E17" s="38">
        <v>505</v>
      </c>
      <c r="F17" s="38">
        <v>102</v>
      </c>
      <c r="G17" s="38">
        <v>737</v>
      </c>
      <c r="H17" s="38">
        <v>93</v>
      </c>
      <c r="I17" s="38">
        <v>299</v>
      </c>
      <c r="J17" s="38">
        <v>20</v>
      </c>
      <c r="K17" s="38">
        <v>43</v>
      </c>
      <c r="L17" s="38">
        <v>23</v>
      </c>
      <c r="M17" s="38">
        <v>574</v>
      </c>
      <c r="N17" s="38">
        <v>511</v>
      </c>
      <c r="O17" s="38">
        <v>644</v>
      </c>
      <c r="P17" s="38">
        <v>559</v>
      </c>
      <c r="Q17" s="38">
        <v>727</v>
      </c>
      <c r="R17" s="38">
        <v>727</v>
      </c>
      <c r="S17" s="38">
        <v>924</v>
      </c>
      <c r="T17" s="38">
        <v>916</v>
      </c>
      <c r="U17" s="39">
        <v>1</v>
      </c>
      <c r="V17" s="39">
        <v>0</v>
      </c>
      <c r="W17" s="38">
        <v>1</v>
      </c>
      <c r="X17" s="38">
        <v>0</v>
      </c>
      <c r="Y17" s="37">
        <v>2107</v>
      </c>
      <c r="Z17" s="37">
        <v>2348</v>
      </c>
      <c r="AA17" s="34">
        <f t="shared" si="0"/>
        <v>11.438063597532036</v>
      </c>
      <c r="AB17" s="12">
        <f t="shared" si="1"/>
        <v>11.438063597532036</v>
      </c>
    </row>
    <row r="18" spans="1:28" ht="19.5" customHeight="1">
      <c r="A18" s="36">
        <v>9</v>
      </c>
      <c r="B18" s="43" t="s">
        <v>30</v>
      </c>
      <c r="C18" s="37">
        <v>3</v>
      </c>
      <c r="D18" s="38">
        <v>3</v>
      </c>
      <c r="E18" s="38">
        <v>175</v>
      </c>
      <c r="F18" s="38">
        <v>48</v>
      </c>
      <c r="G18" s="38">
        <v>217</v>
      </c>
      <c r="H18" s="38">
        <v>49</v>
      </c>
      <c r="I18" s="38">
        <v>27</v>
      </c>
      <c r="J18" s="38">
        <v>22</v>
      </c>
      <c r="K18" s="38">
        <v>9</v>
      </c>
      <c r="L18" s="38">
        <v>10</v>
      </c>
      <c r="M18" s="38">
        <v>205</v>
      </c>
      <c r="N18" s="38">
        <v>184</v>
      </c>
      <c r="O18" s="38">
        <v>274</v>
      </c>
      <c r="P18" s="38">
        <v>257</v>
      </c>
      <c r="Q18" s="38">
        <v>213</v>
      </c>
      <c r="R18" s="38">
        <v>210</v>
      </c>
      <c r="S18" s="38">
        <v>159</v>
      </c>
      <c r="T18" s="38">
        <v>156</v>
      </c>
      <c r="U18" s="39">
        <v>0</v>
      </c>
      <c r="V18" s="39">
        <v>0</v>
      </c>
      <c r="W18" s="38">
        <v>0</v>
      </c>
      <c r="X18" s="38">
        <v>0</v>
      </c>
      <c r="Y18" s="37">
        <v>620</v>
      </c>
      <c r="Z18" s="37">
        <v>659</v>
      </c>
      <c r="AA18" s="34">
        <f t="shared" si="0"/>
        <v>6.290322580645167</v>
      </c>
      <c r="AB18" s="12">
        <f t="shared" si="1"/>
        <v>6.290322580645167</v>
      </c>
    </row>
    <row r="19" spans="1:28" ht="19.5" customHeight="1">
      <c r="A19" s="36">
        <v>10</v>
      </c>
      <c r="B19" s="43" t="s">
        <v>31</v>
      </c>
      <c r="C19" s="37">
        <v>4</v>
      </c>
      <c r="D19" s="38">
        <v>4</v>
      </c>
      <c r="E19" s="38">
        <v>216</v>
      </c>
      <c r="F19" s="38">
        <v>76</v>
      </c>
      <c r="G19" s="38">
        <v>198</v>
      </c>
      <c r="H19" s="38">
        <v>78</v>
      </c>
      <c r="I19" s="38">
        <v>56</v>
      </c>
      <c r="J19" s="38">
        <v>51</v>
      </c>
      <c r="K19" s="38">
        <v>79</v>
      </c>
      <c r="L19" s="38">
        <v>53</v>
      </c>
      <c r="M19" s="38">
        <v>269</v>
      </c>
      <c r="N19" s="38">
        <v>230</v>
      </c>
      <c r="O19" s="38">
        <v>291</v>
      </c>
      <c r="P19" s="38">
        <v>233</v>
      </c>
      <c r="Q19" s="38">
        <v>283</v>
      </c>
      <c r="R19" s="38">
        <v>273</v>
      </c>
      <c r="S19" s="38">
        <v>222</v>
      </c>
      <c r="T19" s="38">
        <v>213</v>
      </c>
      <c r="U19" s="39">
        <v>2</v>
      </c>
      <c r="V19" s="39">
        <v>0</v>
      </c>
      <c r="W19" s="38">
        <v>1</v>
      </c>
      <c r="X19" s="38">
        <v>0</v>
      </c>
      <c r="Y19" s="37">
        <v>827</v>
      </c>
      <c r="Z19" s="37">
        <v>790</v>
      </c>
      <c r="AA19" s="34">
        <f t="shared" si="0"/>
        <v>-4.474002418379683</v>
      </c>
      <c r="AB19" s="12">
        <f t="shared" si="1"/>
        <v>-4.474002418379683</v>
      </c>
    </row>
    <row r="20" spans="1:28" ht="19.5" customHeight="1">
      <c r="A20" s="36">
        <v>11</v>
      </c>
      <c r="B20" s="43" t="s">
        <v>32</v>
      </c>
      <c r="C20" s="37">
        <v>3</v>
      </c>
      <c r="D20" s="38">
        <v>3</v>
      </c>
      <c r="E20" s="38">
        <v>96</v>
      </c>
      <c r="F20" s="38">
        <v>30</v>
      </c>
      <c r="G20" s="38">
        <v>105</v>
      </c>
      <c r="H20" s="38">
        <v>27</v>
      </c>
      <c r="I20" s="38">
        <v>17</v>
      </c>
      <c r="J20" s="38">
        <v>15</v>
      </c>
      <c r="K20" s="38">
        <v>8</v>
      </c>
      <c r="L20" s="38">
        <v>6</v>
      </c>
      <c r="M20" s="38">
        <v>185</v>
      </c>
      <c r="N20" s="38">
        <v>153</v>
      </c>
      <c r="O20" s="38">
        <v>239</v>
      </c>
      <c r="P20" s="38">
        <v>202</v>
      </c>
      <c r="Q20" s="38">
        <v>221</v>
      </c>
      <c r="R20" s="38">
        <v>200</v>
      </c>
      <c r="S20" s="38">
        <v>185</v>
      </c>
      <c r="T20" s="38">
        <v>164</v>
      </c>
      <c r="U20" s="39">
        <v>0</v>
      </c>
      <c r="V20" s="39">
        <v>0</v>
      </c>
      <c r="W20" s="38">
        <v>0</v>
      </c>
      <c r="X20" s="38">
        <v>1</v>
      </c>
      <c r="Y20" s="37">
        <v>519</v>
      </c>
      <c r="Z20" s="37">
        <v>538</v>
      </c>
      <c r="AA20" s="34">
        <f t="shared" si="0"/>
        <v>3.6608863198458437</v>
      </c>
      <c r="AB20" s="12">
        <f t="shared" si="1"/>
        <v>3.6608863198458437</v>
      </c>
    </row>
    <row r="21" spans="1:28" ht="19.5" customHeight="1">
      <c r="A21" s="36">
        <v>12</v>
      </c>
      <c r="B21" s="43" t="s">
        <v>33</v>
      </c>
      <c r="C21" s="37">
        <v>5</v>
      </c>
      <c r="D21" s="38">
        <v>5</v>
      </c>
      <c r="E21" s="38">
        <v>491</v>
      </c>
      <c r="F21" s="38">
        <v>72</v>
      </c>
      <c r="G21" s="38">
        <v>835</v>
      </c>
      <c r="H21" s="38">
        <v>39</v>
      </c>
      <c r="I21" s="38">
        <v>18</v>
      </c>
      <c r="J21" s="38">
        <v>15</v>
      </c>
      <c r="K21" s="38">
        <v>16</v>
      </c>
      <c r="L21" s="38">
        <v>12</v>
      </c>
      <c r="M21" s="38">
        <v>271</v>
      </c>
      <c r="N21" s="38">
        <v>247</v>
      </c>
      <c r="O21" s="38">
        <v>325</v>
      </c>
      <c r="P21" s="38">
        <v>266</v>
      </c>
      <c r="Q21" s="38">
        <v>188</v>
      </c>
      <c r="R21" s="38">
        <v>187</v>
      </c>
      <c r="S21" s="38">
        <v>144</v>
      </c>
      <c r="T21" s="38">
        <v>144</v>
      </c>
      <c r="U21" s="39">
        <v>0</v>
      </c>
      <c r="V21" s="39">
        <v>1</v>
      </c>
      <c r="W21" s="38">
        <v>0</v>
      </c>
      <c r="X21" s="38">
        <v>0</v>
      </c>
      <c r="Y21" s="37">
        <v>968</v>
      </c>
      <c r="Z21" s="37">
        <v>1321</v>
      </c>
      <c r="AA21" s="34">
        <f t="shared" si="0"/>
        <v>36.46694214876035</v>
      </c>
      <c r="AB21" s="12">
        <f t="shared" si="1"/>
        <v>36.46694214876035</v>
      </c>
    </row>
    <row r="22" spans="1:28" ht="25.5" customHeight="1">
      <c r="A22" s="36">
        <v>13</v>
      </c>
      <c r="B22" s="43" t="s">
        <v>34</v>
      </c>
      <c r="C22" s="37">
        <v>4</v>
      </c>
      <c r="D22" s="38">
        <v>4</v>
      </c>
      <c r="E22" s="38">
        <v>257</v>
      </c>
      <c r="F22" s="38">
        <v>64</v>
      </c>
      <c r="G22" s="38">
        <v>431</v>
      </c>
      <c r="H22" s="38">
        <v>46</v>
      </c>
      <c r="I22" s="38">
        <v>34</v>
      </c>
      <c r="J22" s="38">
        <v>19</v>
      </c>
      <c r="K22" s="38">
        <v>33</v>
      </c>
      <c r="L22" s="38">
        <v>26</v>
      </c>
      <c r="M22" s="38">
        <v>207</v>
      </c>
      <c r="N22" s="38">
        <v>187</v>
      </c>
      <c r="O22" s="38">
        <v>263</v>
      </c>
      <c r="P22" s="38">
        <v>229</v>
      </c>
      <c r="Q22" s="38">
        <v>428</v>
      </c>
      <c r="R22" s="38">
        <v>418</v>
      </c>
      <c r="S22" s="38">
        <v>350</v>
      </c>
      <c r="T22" s="38">
        <v>339</v>
      </c>
      <c r="U22" s="39">
        <v>0</v>
      </c>
      <c r="V22" s="39">
        <v>0</v>
      </c>
      <c r="W22" s="38">
        <v>0</v>
      </c>
      <c r="X22" s="38">
        <v>0</v>
      </c>
      <c r="Y22" s="37">
        <v>926</v>
      </c>
      <c r="Z22" s="37">
        <v>1077</v>
      </c>
      <c r="AA22" s="34">
        <f t="shared" si="0"/>
        <v>16.306695464362846</v>
      </c>
      <c r="AB22" s="12">
        <f t="shared" si="1"/>
        <v>16.306695464362846</v>
      </c>
    </row>
    <row r="23" spans="1:28" ht="19.5" customHeight="1">
      <c r="A23" s="36">
        <v>14</v>
      </c>
      <c r="B23" s="43" t="s">
        <v>35</v>
      </c>
      <c r="C23" s="37">
        <v>12</v>
      </c>
      <c r="D23" s="38">
        <v>12</v>
      </c>
      <c r="E23" s="38">
        <v>554</v>
      </c>
      <c r="F23" s="38">
        <v>146</v>
      </c>
      <c r="G23" s="38">
        <v>650</v>
      </c>
      <c r="H23" s="38">
        <v>139</v>
      </c>
      <c r="I23" s="38">
        <v>91</v>
      </c>
      <c r="J23" s="38">
        <v>63</v>
      </c>
      <c r="K23" s="38">
        <v>63</v>
      </c>
      <c r="L23" s="38">
        <v>52</v>
      </c>
      <c r="M23" s="38">
        <v>1141</v>
      </c>
      <c r="N23" s="38">
        <v>944</v>
      </c>
      <c r="O23" s="38">
        <v>892</v>
      </c>
      <c r="P23" s="38">
        <v>695</v>
      </c>
      <c r="Q23" s="38">
        <v>1050</v>
      </c>
      <c r="R23" s="38">
        <v>1032</v>
      </c>
      <c r="S23" s="38">
        <v>717</v>
      </c>
      <c r="T23" s="38">
        <v>696</v>
      </c>
      <c r="U23" s="39">
        <v>0</v>
      </c>
      <c r="V23" s="39">
        <v>0</v>
      </c>
      <c r="W23" s="38">
        <v>3</v>
      </c>
      <c r="X23" s="38">
        <v>1</v>
      </c>
      <c r="Y23" s="37">
        <v>2839</v>
      </c>
      <c r="Z23" s="37">
        <v>2323</v>
      </c>
      <c r="AA23" s="34">
        <f t="shared" si="0"/>
        <v>-18.175413878126108</v>
      </c>
      <c r="AB23" s="12">
        <f t="shared" si="1"/>
        <v>-18.175413878126108</v>
      </c>
    </row>
    <row r="24" spans="1:28" ht="26.25" customHeight="1">
      <c r="A24" s="36">
        <v>15</v>
      </c>
      <c r="B24" s="43" t="s">
        <v>36</v>
      </c>
      <c r="C24" s="37">
        <v>14</v>
      </c>
      <c r="D24" s="38">
        <v>15</v>
      </c>
      <c r="E24" s="38">
        <v>1733</v>
      </c>
      <c r="F24" s="38">
        <v>184</v>
      </c>
      <c r="G24" s="38">
        <v>2125</v>
      </c>
      <c r="H24" s="38">
        <v>150</v>
      </c>
      <c r="I24" s="38">
        <v>241</v>
      </c>
      <c r="J24" s="38">
        <v>172</v>
      </c>
      <c r="K24" s="38">
        <v>205</v>
      </c>
      <c r="L24" s="38">
        <v>142</v>
      </c>
      <c r="M24" s="38">
        <v>3753</v>
      </c>
      <c r="N24" s="38">
        <v>1304</v>
      </c>
      <c r="O24" s="38">
        <v>1440</v>
      </c>
      <c r="P24" s="38">
        <v>908</v>
      </c>
      <c r="Q24" s="38">
        <v>1229</v>
      </c>
      <c r="R24" s="38">
        <v>1220</v>
      </c>
      <c r="S24" s="38">
        <v>1051</v>
      </c>
      <c r="T24" s="38">
        <v>1036</v>
      </c>
      <c r="U24" s="39">
        <v>0</v>
      </c>
      <c r="V24" s="39">
        <v>0</v>
      </c>
      <c r="W24" s="38">
        <v>9</v>
      </c>
      <c r="X24" s="38">
        <v>2</v>
      </c>
      <c r="Y24" s="37">
        <v>6965</v>
      </c>
      <c r="Z24" s="37">
        <v>4823</v>
      </c>
      <c r="AA24" s="34">
        <f t="shared" si="0"/>
        <v>-30.753768844221113</v>
      </c>
      <c r="AB24" s="12">
        <f t="shared" si="1"/>
        <v>-30.753768844221113</v>
      </c>
    </row>
    <row r="25" spans="1:28" ht="19.5" customHeight="1">
      <c r="A25" s="36">
        <v>16</v>
      </c>
      <c r="B25" s="43" t="s">
        <v>37</v>
      </c>
      <c r="C25" s="37">
        <v>4</v>
      </c>
      <c r="D25" s="38">
        <v>4</v>
      </c>
      <c r="E25" s="38">
        <v>369</v>
      </c>
      <c r="F25" s="38">
        <v>47</v>
      </c>
      <c r="G25" s="38">
        <v>322</v>
      </c>
      <c r="H25" s="38">
        <v>31</v>
      </c>
      <c r="I25" s="38">
        <v>12</v>
      </c>
      <c r="J25" s="38">
        <v>7</v>
      </c>
      <c r="K25" s="38">
        <v>11</v>
      </c>
      <c r="L25" s="38">
        <v>10</v>
      </c>
      <c r="M25" s="38">
        <v>239</v>
      </c>
      <c r="N25" s="38">
        <v>215</v>
      </c>
      <c r="O25" s="38">
        <v>352</v>
      </c>
      <c r="P25" s="38">
        <v>325</v>
      </c>
      <c r="Q25" s="38">
        <v>255</v>
      </c>
      <c r="R25" s="38">
        <v>249</v>
      </c>
      <c r="S25" s="38">
        <v>231</v>
      </c>
      <c r="T25" s="38">
        <v>228</v>
      </c>
      <c r="U25" s="39">
        <v>0</v>
      </c>
      <c r="V25" s="39">
        <v>0</v>
      </c>
      <c r="W25" s="38">
        <v>0</v>
      </c>
      <c r="X25" s="38">
        <v>0</v>
      </c>
      <c r="Y25" s="37">
        <v>875</v>
      </c>
      <c r="Z25" s="37">
        <v>916</v>
      </c>
      <c r="AA25" s="34">
        <f t="shared" si="0"/>
        <v>4.6857142857142975</v>
      </c>
      <c r="AB25" s="12">
        <f t="shared" si="1"/>
        <v>4.6857142857142975</v>
      </c>
    </row>
    <row r="26" spans="1:28" ht="19.5" customHeight="1">
      <c r="A26" s="36">
        <v>17</v>
      </c>
      <c r="B26" s="43" t="s">
        <v>38</v>
      </c>
      <c r="C26" s="37">
        <v>12</v>
      </c>
      <c r="D26" s="38">
        <v>12</v>
      </c>
      <c r="E26" s="38">
        <v>618</v>
      </c>
      <c r="F26" s="38">
        <v>149</v>
      </c>
      <c r="G26" s="38">
        <v>768</v>
      </c>
      <c r="H26" s="38">
        <v>118</v>
      </c>
      <c r="I26" s="38">
        <v>95</v>
      </c>
      <c r="J26" s="38">
        <v>65</v>
      </c>
      <c r="K26" s="38">
        <v>120</v>
      </c>
      <c r="L26" s="38">
        <v>78</v>
      </c>
      <c r="M26" s="38">
        <v>1418</v>
      </c>
      <c r="N26" s="38">
        <v>1107</v>
      </c>
      <c r="O26" s="38">
        <v>1117</v>
      </c>
      <c r="P26" s="38">
        <v>893</v>
      </c>
      <c r="Q26" s="38">
        <v>588</v>
      </c>
      <c r="R26" s="38">
        <v>584</v>
      </c>
      <c r="S26" s="38">
        <v>406</v>
      </c>
      <c r="T26" s="38">
        <v>403</v>
      </c>
      <c r="U26" s="39">
        <v>0</v>
      </c>
      <c r="V26" s="39">
        <v>0</v>
      </c>
      <c r="W26" s="38">
        <v>3</v>
      </c>
      <c r="X26" s="38">
        <v>2</v>
      </c>
      <c r="Y26" s="37">
        <v>2722</v>
      </c>
      <c r="Z26" s="37">
        <v>2413</v>
      </c>
      <c r="AA26" s="34">
        <f t="shared" si="0"/>
        <v>-11.35194709772226</v>
      </c>
      <c r="AB26" s="12">
        <f t="shared" si="1"/>
        <v>-11.35194709772226</v>
      </c>
    </row>
    <row r="27" spans="1:28" ht="19.5" customHeight="1">
      <c r="A27" s="36">
        <v>18</v>
      </c>
      <c r="B27" s="43" t="s">
        <v>39</v>
      </c>
      <c r="C27" s="37">
        <v>4</v>
      </c>
      <c r="D27" s="38">
        <v>4</v>
      </c>
      <c r="E27" s="38">
        <v>178</v>
      </c>
      <c r="F27" s="38">
        <v>57</v>
      </c>
      <c r="G27" s="38">
        <v>194</v>
      </c>
      <c r="H27" s="38">
        <v>78</v>
      </c>
      <c r="I27" s="38">
        <v>31</v>
      </c>
      <c r="J27" s="38">
        <v>22</v>
      </c>
      <c r="K27" s="38">
        <v>71</v>
      </c>
      <c r="L27" s="38">
        <v>61</v>
      </c>
      <c r="M27" s="38">
        <v>270</v>
      </c>
      <c r="N27" s="38">
        <v>249</v>
      </c>
      <c r="O27" s="38">
        <v>229</v>
      </c>
      <c r="P27" s="38">
        <v>199</v>
      </c>
      <c r="Q27" s="38">
        <v>338</v>
      </c>
      <c r="R27" s="38">
        <v>332</v>
      </c>
      <c r="S27" s="38">
        <v>214</v>
      </c>
      <c r="T27" s="38">
        <v>213</v>
      </c>
      <c r="U27" s="39">
        <v>0</v>
      </c>
      <c r="V27" s="39">
        <v>1</v>
      </c>
      <c r="W27" s="38">
        <v>0</v>
      </c>
      <c r="X27" s="38">
        <v>1</v>
      </c>
      <c r="Y27" s="37">
        <v>817</v>
      </c>
      <c r="Z27" s="37">
        <v>710</v>
      </c>
      <c r="AA27" s="34">
        <f t="shared" si="0"/>
        <v>-13.096695226438186</v>
      </c>
      <c r="AB27" s="12">
        <f t="shared" si="1"/>
        <v>-13.096695226438186</v>
      </c>
    </row>
    <row r="28" spans="1:28" ht="19.5" customHeight="1">
      <c r="A28" s="36">
        <v>19</v>
      </c>
      <c r="B28" s="43" t="s">
        <v>40</v>
      </c>
      <c r="C28" s="37">
        <v>3</v>
      </c>
      <c r="D28" s="38">
        <v>3</v>
      </c>
      <c r="E28" s="38">
        <v>150</v>
      </c>
      <c r="F28" s="38">
        <v>50</v>
      </c>
      <c r="G28" s="38">
        <v>83</v>
      </c>
      <c r="H28" s="38">
        <v>30</v>
      </c>
      <c r="I28" s="38">
        <v>32</v>
      </c>
      <c r="J28" s="38">
        <v>25</v>
      </c>
      <c r="K28" s="38">
        <v>26</v>
      </c>
      <c r="L28" s="38">
        <v>25</v>
      </c>
      <c r="M28" s="38">
        <v>256</v>
      </c>
      <c r="N28" s="38">
        <v>188</v>
      </c>
      <c r="O28" s="38">
        <v>203</v>
      </c>
      <c r="P28" s="38">
        <v>156</v>
      </c>
      <c r="Q28" s="38">
        <v>221</v>
      </c>
      <c r="R28" s="38">
        <v>220</v>
      </c>
      <c r="S28" s="38">
        <v>224</v>
      </c>
      <c r="T28" s="38">
        <v>212</v>
      </c>
      <c r="U28" s="39">
        <v>0</v>
      </c>
      <c r="V28" s="39">
        <v>0</v>
      </c>
      <c r="W28" s="38">
        <v>0</v>
      </c>
      <c r="X28" s="38">
        <v>0</v>
      </c>
      <c r="Y28" s="37">
        <v>659</v>
      </c>
      <c r="Z28" s="37">
        <v>536</v>
      </c>
      <c r="AA28" s="34">
        <f t="shared" si="0"/>
        <v>-18.664643399089528</v>
      </c>
      <c r="AB28" s="12">
        <f t="shared" si="1"/>
        <v>-18.664643399089528</v>
      </c>
    </row>
    <row r="29" spans="1:28" ht="19.5" customHeight="1">
      <c r="A29" s="36">
        <v>20</v>
      </c>
      <c r="B29" s="43" t="s">
        <v>41</v>
      </c>
      <c r="C29" s="37">
        <v>3</v>
      </c>
      <c r="D29" s="38">
        <v>3</v>
      </c>
      <c r="E29" s="38">
        <v>86</v>
      </c>
      <c r="F29" s="38">
        <v>43</v>
      </c>
      <c r="G29" s="38">
        <v>112</v>
      </c>
      <c r="H29" s="38">
        <v>45</v>
      </c>
      <c r="I29" s="38">
        <v>9</v>
      </c>
      <c r="J29" s="38">
        <v>9</v>
      </c>
      <c r="K29" s="38">
        <v>44</v>
      </c>
      <c r="L29" s="38">
        <v>45</v>
      </c>
      <c r="M29" s="38">
        <v>142</v>
      </c>
      <c r="N29" s="38">
        <v>128</v>
      </c>
      <c r="O29" s="38">
        <v>124</v>
      </c>
      <c r="P29" s="38">
        <v>113</v>
      </c>
      <c r="Q29" s="38">
        <v>135</v>
      </c>
      <c r="R29" s="38">
        <v>132</v>
      </c>
      <c r="S29" s="38">
        <v>112</v>
      </c>
      <c r="T29" s="38">
        <v>110</v>
      </c>
      <c r="U29" s="39">
        <v>0</v>
      </c>
      <c r="V29" s="39">
        <v>0</v>
      </c>
      <c r="W29" s="38">
        <v>0</v>
      </c>
      <c r="X29" s="38">
        <v>0</v>
      </c>
      <c r="Y29" s="37">
        <v>372</v>
      </c>
      <c r="Z29" s="37">
        <v>392</v>
      </c>
      <c r="AA29" s="34">
        <f t="shared" si="0"/>
        <v>5.376344086021504</v>
      </c>
      <c r="AB29" s="12">
        <f t="shared" si="1"/>
        <v>5.376344086021504</v>
      </c>
    </row>
    <row r="30" spans="1:28" ht="19.5" customHeight="1">
      <c r="A30" s="36">
        <v>21</v>
      </c>
      <c r="B30" s="43" t="s">
        <v>42</v>
      </c>
      <c r="C30" s="37">
        <v>3</v>
      </c>
      <c r="D30" s="38">
        <v>3</v>
      </c>
      <c r="E30" s="38">
        <v>129</v>
      </c>
      <c r="F30" s="38">
        <v>57</v>
      </c>
      <c r="G30" s="38">
        <v>85</v>
      </c>
      <c r="H30" s="38">
        <v>25</v>
      </c>
      <c r="I30" s="38">
        <v>7</v>
      </c>
      <c r="J30" s="38">
        <v>5</v>
      </c>
      <c r="K30" s="38">
        <v>11</v>
      </c>
      <c r="L30" s="38">
        <v>11</v>
      </c>
      <c r="M30" s="38">
        <v>96</v>
      </c>
      <c r="N30" s="38">
        <v>76</v>
      </c>
      <c r="O30" s="38">
        <v>82</v>
      </c>
      <c r="P30" s="38">
        <v>78</v>
      </c>
      <c r="Q30" s="38">
        <v>264</v>
      </c>
      <c r="R30" s="38">
        <v>264</v>
      </c>
      <c r="S30" s="38">
        <v>66</v>
      </c>
      <c r="T30" s="38">
        <v>66</v>
      </c>
      <c r="U30" s="39">
        <v>0</v>
      </c>
      <c r="V30" s="39">
        <v>0</v>
      </c>
      <c r="W30" s="38">
        <v>0</v>
      </c>
      <c r="X30" s="38">
        <v>0</v>
      </c>
      <c r="Y30" s="37">
        <v>496</v>
      </c>
      <c r="Z30" s="37">
        <v>244</v>
      </c>
      <c r="AA30" s="34">
        <f t="shared" si="0"/>
        <v>-50.806451612903224</v>
      </c>
      <c r="AB30" s="12">
        <f t="shared" si="1"/>
        <v>-50.806451612903224</v>
      </c>
    </row>
    <row r="31" spans="1:28" ht="19.5" customHeight="1">
      <c r="A31" s="36">
        <v>22</v>
      </c>
      <c r="B31" s="43" t="s">
        <v>43</v>
      </c>
      <c r="C31" s="37">
        <v>3</v>
      </c>
      <c r="D31" s="38">
        <v>3</v>
      </c>
      <c r="E31" s="38">
        <v>48</v>
      </c>
      <c r="F31" s="38">
        <v>8</v>
      </c>
      <c r="G31" s="38">
        <v>143</v>
      </c>
      <c r="H31" s="38">
        <v>46</v>
      </c>
      <c r="I31" s="38">
        <v>4</v>
      </c>
      <c r="J31" s="38">
        <v>4</v>
      </c>
      <c r="K31" s="38">
        <v>4</v>
      </c>
      <c r="L31" s="38">
        <v>3</v>
      </c>
      <c r="M31" s="38">
        <v>88</v>
      </c>
      <c r="N31" s="38">
        <v>53</v>
      </c>
      <c r="O31" s="38">
        <v>387</v>
      </c>
      <c r="P31" s="38">
        <v>360</v>
      </c>
      <c r="Q31" s="38">
        <v>48</v>
      </c>
      <c r="R31" s="38">
        <v>48</v>
      </c>
      <c r="S31" s="38">
        <v>145</v>
      </c>
      <c r="T31" s="38">
        <v>142</v>
      </c>
      <c r="U31" s="39">
        <v>0</v>
      </c>
      <c r="V31" s="39">
        <v>0</v>
      </c>
      <c r="W31" s="38">
        <v>0</v>
      </c>
      <c r="X31" s="38">
        <v>0</v>
      </c>
      <c r="Y31" s="37">
        <v>188</v>
      </c>
      <c r="Z31" s="37">
        <v>679</v>
      </c>
      <c r="AA31" s="34">
        <f t="shared" si="0"/>
        <v>261.17021276595744</v>
      </c>
      <c r="AB31" s="12">
        <f t="shared" si="1"/>
        <v>261.17021276595744</v>
      </c>
    </row>
    <row r="32" spans="1:28" ht="19.5" customHeight="1">
      <c r="A32" s="36">
        <v>23</v>
      </c>
      <c r="B32" s="43" t="s">
        <v>44</v>
      </c>
      <c r="C32" s="37">
        <v>6</v>
      </c>
      <c r="D32" s="38">
        <v>6</v>
      </c>
      <c r="E32" s="38">
        <v>263</v>
      </c>
      <c r="F32" s="38">
        <v>105</v>
      </c>
      <c r="G32" s="38">
        <v>335</v>
      </c>
      <c r="H32" s="38">
        <v>141</v>
      </c>
      <c r="I32" s="38">
        <v>53</v>
      </c>
      <c r="J32" s="38">
        <v>29</v>
      </c>
      <c r="K32" s="38">
        <v>43</v>
      </c>
      <c r="L32" s="38">
        <v>24</v>
      </c>
      <c r="M32" s="38">
        <v>647</v>
      </c>
      <c r="N32" s="38">
        <v>501</v>
      </c>
      <c r="O32" s="38">
        <v>597</v>
      </c>
      <c r="P32" s="38">
        <v>462</v>
      </c>
      <c r="Q32" s="38">
        <v>656</v>
      </c>
      <c r="R32" s="38">
        <v>647</v>
      </c>
      <c r="S32" s="38">
        <v>471</v>
      </c>
      <c r="T32" s="38">
        <v>461</v>
      </c>
      <c r="U32" s="39">
        <v>0</v>
      </c>
      <c r="V32" s="39">
        <v>0</v>
      </c>
      <c r="W32" s="38">
        <v>1</v>
      </c>
      <c r="X32" s="38">
        <v>1</v>
      </c>
      <c r="Y32" s="37">
        <v>1620</v>
      </c>
      <c r="Z32" s="37">
        <v>1447</v>
      </c>
      <c r="AA32" s="34">
        <f t="shared" si="0"/>
        <v>-10.679012345679013</v>
      </c>
      <c r="AB32" s="12">
        <f t="shared" si="1"/>
        <v>-10.679012345679013</v>
      </c>
    </row>
    <row r="33" spans="1:28" ht="19.5" customHeight="1">
      <c r="A33" s="36">
        <v>24</v>
      </c>
      <c r="B33" s="43" t="s">
        <v>45</v>
      </c>
      <c r="C33" s="37">
        <v>4</v>
      </c>
      <c r="D33" s="38">
        <v>3</v>
      </c>
      <c r="E33" s="38">
        <v>124</v>
      </c>
      <c r="F33" s="38">
        <v>38</v>
      </c>
      <c r="G33" s="38">
        <v>128</v>
      </c>
      <c r="H33" s="38">
        <v>32</v>
      </c>
      <c r="I33" s="38">
        <v>30</v>
      </c>
      <c r="J33" s="38">
        <v>26</v>
      </c>
      <c r="K33" s="38">
        <v>121</v>
      </c>
      <c r="L33" s="38">
        <v>106</v>
      </c>
      <c r="M33" s="38">
        <v>184</v>
      </c>
      <c r="N33" s="38">
        <v>164</v>
      </c>
      <c r="O33" s="38">
        <v>210</v>
      </c>
      <c r="P33" s="38">
        <v>170</v>
      </c>
      <c r="Q33" s="38">
        <v>278</v>
      </c>
      <c r="R33" s="38">
        <v>276</v>
      </c>
      <c r="S33" s="38">
        <v>196</v>
      </c>
      <c r="T33" s="38">
        <v>182</v>
      </c>
      <c r="U33" s="39">
        <v>0</v>
      </c>
      <c r="V33" s="39">
        <v>0</v>
      </c>
      <c r="W33" s="38">
        <v>0</v>
      </c>
      <c r="X33" s="38">
        <v>0</v>
      </c>
      <c r="Y33" s="37">
        <v>616</v>
      </c>
      <c r="Z33" s="37">
        <v>655</v>
      </c>
      <c r="AA33" s="34">
        <f t="shared" si="0"/>
        <v>6.331168831168824</v>
      </c>
      <c r="AB33" s="12">
        <f t="shared" si="1"/>
        <v>6.331168831168824</v>
      </c>
    </row>
    <row r="34" spans="1:28" s="47" customFormat="1" ht="19.5" customHeight="1">
      <c r="A34" s="44"/>
      <c r="B34" s="45" t="s">
        <v>47</v>
      </c>
      <c r="C34" s="40">
        <v>136</v>
      </c>
      <c r="D34" s="41">
        <v>137</v>
      </c>
      <c r="E34" s="41">
        <f>SUM(E10:E33)</f>
        <v>8926</v>
      </c>
      <c r="F34" s="41">
        <f>SUM(F10:F33)</f>
        <v>1874</v>
      </c>
      <c r="G34" s="41">
        <v>11127</v>
      </c>
      <c r="H34" s="41">
        <v>1705</v>
      </c>
      <c r="I34" s="41">
        <f aca="true" t="shared" si="2" ref="I34:N34">SUM(I10:I33)</f>
        <v>1752</v>
      </c>
      <c r="J34" s="41">
        <f t="shared" si="2"/>
        <v>1105</v>
      </c>
      <c r="K34" s="41">
        <f t="shared" si="2"/>
        <v>1605</v>
      </c>
      <c r="L34" s="41">
        <f t="shared" si="2"/>
        <v>1191</v>
      </c>
      <c r="M34" s="41">
        <f t="shared" si="2"/>
        <v>14942</v>
      </c>
      <c r="N34" s="41">
        <f t="shared" si="2"/>
        <v>10469</v>
      </c>
      <c r="O34" s="41">
        <v>11967</v>
      </c>
      <c r="P34" s="41">
        <v>9503</v>
      </c>
      <c r="Q34" s="41">
        <f>SUM(Q10:Q33)</f>
        <v>10400</v>
      </c>
      <c r="R34" s="41">
        <f>SUM(R10:R33)</f>
        <v>10248</v>
      </c>
      <c r="S34" s="41">
        <v>9017</v>
      </c>
      <c r="T34" s="41">
        <v>8847</v>
      </c>
      <c r="U34" s="42">
        <f>SUM(U10:U33)</f>
        <v>4</v>
      </c>
      <c r="V34" s="42">
        <f>SUM(V10:V33)</f>
        <v>6</v>
      </c>
      <c r="W34" s="41">
        <f>SUM(W10:W33)</f>
        <v>32</v>
      </c>
      <c r="X34" s="41">
        <v>19</v>
      </c>
      <c r="Y34" s="40">
        <f>SUM(Y10:Y33)</f>
        <v>36056</v>
      </c>
      <c r="Z34" s="40">
        <v>33741</v>
      </c>
      <c r="AA34" s="35">
        <f t="shared" si="0"/>
        <v>-6.420568005325038</v>
      </c>
      <c r="AB34" s="46">
        <f t="shared" si="1"/>
        <v>-6.420568005325038</v>
      </c>
    </row>
    <row r="35" spans="1:28" ht="0.75" customHeight="1">
      <c r="A35" s="8">
        <v>26</v>
      </c>
      <c r="B35" s="9"/>
      <c r="C35" s="10"/>
      <c r="D35" s="5"/>
      <c r="E35" s="15"/>
      <c r="F35" s="15"/>
      <c r="G35" s="5"/>
      <c r="H35" s="5"/>
      <c r="I35" s="15"/>
      <c r="J35" s="15"/>
      <c r="K35" s="5"/>
      <c r="L35" s="5"/>
      <c r="M35" s="15"/>
      <c r="N35" s="15"/>
      <c r="O35" s="5"/>
      <c r="P35" s="5"/>
      <c r="Q35" s="15"/>
      <c r="R35" s="15"/>
      <c r="S35" s="5"/>
      <c r="T35" s="5"/>
      <c r="U35" s="15"/>
      <c r="V35" s="11"/>
      <c r="W35" s="15"/>
      <c r="X35" s="5"/>
      <c r="Y35" s="25">
        <f>E35+I35+M35+Q35+U35+W35</f>
        <v>0</v>
      </c>
      <c r="Z35" s="26">
        <f>G35+K35+O35+S35+V35+X35</f>
        <v>0</v>
      </c>
      <c r="AA35" s="24" t="e">
        <f t="shared" si="0"/>
        <v>#DIV/0!</v>
      </c>
      <c r="AB35" s="12" t="e">
        <f t="shared" si="1"/>
        <v>#DIV/0!</v>
      </c>
    </row>
    <row r="36" spans="1:28" ht="13.5" customHeight="1" hidden="1">
      <c r="A36" s="8">
        <v>27</v>
      </c>
      <c r="B36" s="9"/>
      <c r="C36" s="10"/>
      <c r="D36" s="5"/>
      <c r="E36" s="15"/>
      <c r="F36" s="15"/>
      <c r="G36" s="5"/>
      <c r="H36" s="5"/>
      <c r="I36" s="15"/>
      <c r="J36" s="15"/>
      <c r="K36" s="5"/>
      <c r="L36" s="5"/>
      <c r="M36" s="15"/>
      <c r="N36" s="15"/>
      <c r="O36" s="5"/>
      <c r="P36" s="5"/>
      <c r="Q36" s="15"/>
      <c r="R36" s="15"/>
      <c r="S36" s="5"/>
      <c r="T36" s="5"/>
      <c r="U36" s="15"/>
      <c r="V36" s="11"/>
      <c r="W36" s="15"/>
      <c r="X36" s="5"/>
      <c r="Y36" s="25">
        <f>E36+I36+M36+Q36+U36+W36</f>
        <v>0</v>
      </c>
      <c r="Z36" s="26">
        <f>G36+K36+O36+S36+V36+X36</f>
        <v>0</v>
      </c>
      <c r="AA36" s="24" t="e">
        <f t="shared" si="0"/>
        <v>#DIV/0!</v>
      </c>
      <c r="AB36" s="12" t="e">
        <f t="shared" si="1"/>
        <v>#DIV/0!</v>
      </c>
    </row>
    <row r="37" spans="1:27" ht="12" customHeight="1" hidden="1">
      <c r="A37" s="16"/>
      <c r="B37" s="17"/>
      <c r="C37" s="18"/>
      <c r="D37" s="19"/>
      <c r="E37" s="20"/>
      <c r="F37" s="20"/>
      <c r="G37" s="19"/>
      <c r="H37" s="19"/>
      <c r="I37" s="20"/>
      <c r="J37" s="20"/>
      <c r="K37" s="19"/>
      <c r="L37" s="19"/>
      <c r="M37" s="20"/>
      <c r="N37" s="20"/>
      <c r="O37" s="19"/>
      <c r="P37" s="19"/>
      <c r="Q37" s="20"/>
      <c r="R37" s="20"/>
      <c r="S37" s="19"/>
      <c r="T37" s="19"/>
      <c r="U37" s="20"/>
      <c r="V37" s="21"/>
      <c r="W37" s="20"/>
      <c r="X37" s="19"/>
      <c r="Y37" s="27">
        <f>E37+I37+M37+Q37+U37+W37</f>
        <v>0</v>
      </c>
      <c r="Z37" s="28">
        <f>G37+K37+O37+S37+V37+X37</f>
        <v>0</v>
      </c>
      <c r="AA37" s="22" t="e">
        <f t="shared" si="0"/>
        <v>#DIV/0!</v>
      </c>
    </row>
    <row r="38" spans="25:26" ht="12.75">
      <c r="Y38" s="12"/>
      <c r="Z38" s="12"/>
    </row>
    <row r="39" spans="25:26" ht="12.75">
      <c r="Y39" s="12"/>
      <c r="Z39" s="12"/>
    </row>
    <row r="40" spans="25:26" ht="12.75">
      <c r="Y40" s="12"/>
      <c r="Z40" s="12"/>
    </row>
    <row r="41" spans="25:26" ht="12.75">
      <c r="Y41" s="12"/>
      <c r="Z41" s="12"/>
    </row>
    <row r="42" spans="25:26" ht="12.75">
      <c r="Y42" s="12"/>
      <c r="Z42" s="12"/>
    </row>
    <row r="43" spans="25:26" ht="12.75">
      <c r="Y43" s="12"/>
      <c r="Z43" s="12"/>
    </row>
    <row r="44" spans="25:26" ht="12.75">
      <c r="Y44" s="12"/>
      <c r="Z44" s="12"/>
    </row>
    <row r="45" spans="25:26" ht="12.75">
      <c r="Y45" s="12"/>
      <c r="Z45" s="12"/>
    </row>
    <row r="46" spans="25:26" ht="12.75">
      <c r="Y46" s="12"/>
      <c r="Z46" s="12"/>
    </row>
    <row r="47" spans="25:26" ht="12.75">
      <c r="Y47" s="12"/>
      <c r="Z47" s="12"/>
    </row>
    <row r="48" spans="25:26" ht="12.75">
      <c r="Y48" s="12"/>
      <c r="Z48" s="12"/>
    </row>
    <row r="49" spans="25:26" ht="12.75">
      <c r="Y49" s="12"/>
      <c r="Z49" s="12"/>
    </row>
    <row r="50" spans="25:26" ht="12.75">
      <c r="Y50" s="12"/>
      <c r="Z50" s="12"/>
    </row>
    <row r="51" spans="25:26" ht="12.75">
      <c r="Y51" s="12"/>
      <c r="Z51" s="12"/>
    </row>
    <row r="52" spans="25:26" ht="12.75">
      <c r="Y52" s="12"/>
      <c r="Z52" s="12"/>
    </row>
    <row r="53" spans="25:26" ht="12.75">
      <c r="Y53" s="12"/>
      <c r="Z53" s="12"/>
    </row>
    <row r="54" spans="25:26" ht="12.75">
      <c r="Y54" s="12"/>
      <c r="Z54" s="12"/>
    </row>
    <row r="55" spans="25:26" ht="12.75">
      <c r="Y55" s="12"/>
      <c r="Z55" s="12"/>
    </row>
    <row r="56" spans="25:26" ht="12.75">
      <c r="Y56" s="12"/>
      <c r="Z56" s="12"/>
    </row>
    <row r="57" spans="25:26" ht="12.75">
      <c r="Y57" s="12"/>
      <c r="Z57" s="12"/>
    </row>
    <row r="58" spans="25:26" ht="12.75">
      <c r="Y58" s="12"/>
      <c r="Z58" s="12"/>
    </row>
    <row r="59" spans="25:26" ht="12.75">
      <c r="Y59" s="12"/>
      <c r="Z59" s="12"/>
    </row>
    <row r="60" spans="25:26" ht="12.75">
      <c r="Y60" s="12"/>
      <c r="Z60" s="12"/>
    </row>
    <row r="61" spans="25:26" ht="12.75">
      <c r="Y61" s="12"/>
      <c r="Z61" s="12"/>
    </row>
    <row r="62" spans="25:26" ht="12.75">
      <c r="Y62" s="12"/>
      <c r="Z62" s="12"/>
    </row>
    <row r="63" spans="25:26" ht="12.75">
      <c r="Y63" s="12"/>
      <c r="Z63" s="12"/>
    </row>
    <row r="64" spans="25:26" ht="12.75">
      <c r="Y64" s="12"/>
      <c r="Z64" s="12"/>
    </row>
    <row r="65" spans="25:26" ht="12.75">
      <c r="Y65" s="12"/>
      <c r="Z65" s="12"/>
    </row>
    <row r="66" spans="25:26" ht="12.75">
      <c r="Y66" s="12"/>
      <c r="Z66" s="12"/>
    </row>
    <row r="67" spans="25:26" ht="12.75">
      <c r="Y67" s="12"/>
      <c r="Z67" s="12"/>
    </row>
    <row r="68" spans="25:26" ht="12.75">
      <c r="Y68" s="12"/>
      <c r="Z68" s="12"/>
    </row>
    <row r="69" spans="25:26" ht="12.75">
      <c r="Y69" s="12"/>
      <c r="Z69" s="12"/>
    </row>
    <row r="70" spans="25:26" ht="12.75">
      <c r="Y70" s="12"/>
      <c r="Z70" s="12"/>
    </row>
    <row r="71" spans="25:26" ht="12.75">
      <c r="Y71" s="12"/>
      <c r="Z71" s="12"/>
    </row>
    <row r="72" spans="25:26" ht="12.75">
      <c r="Y72" s="12"/>
      <c r="Z72" s="12"/>
    </row>
    <row r="73" spans="25:26" ht="12.75">
      <c r="Y73" s="12"/>
      <c r="Z73" s="12"/>
    </row>
  </sheetData>
  <sheetProtection/>
  <mergeCells count="26">
    <mergeCell ref="C5:AA5"/>
    <mergeCell ref="Q6:T6"/>
    <mergeCell ref="O7:P7"/>
    <mergeCell ref="C6:D7"/>
    <mergeCell ref="E6:H6"/>
    <mergeCell ref="I6:L6"/>
    <mergeCell ref="Z7:Z8"/>
    <mergeCell ref="M6:P6"/>
    <mergeCell ref="X7:X8"/>
    <mergeCell ref="U6:V6"/>
    <mergeCell ref="Y6:Z6"/>
    <mergeCell ref="Q7:R7"/>
    <mergeCell ref="S7:T7"/>
    <mergeCell ref="U7:U8"/>
    <mergeCell ref="V7:V8"/>
    <mergeCell ref="W7:W8"/>
    <mergeCell ref="B5:B8"/>
    <mergeCell ref="A5:A8"/>
    <mergeCell ref="AA6:AA8"/>
    <mergeCell ref="E7:F7"/>
    <mergeCell ref="G7:H7"/>
    <mergeCell ref="I7:J7"/>
    <mergeCell ref="K7:L7"/>
    <mergeCell ref="M7:N7"/>
    <mergeCell ref="Y7:Y8"/>
    <mergeCell ref="W6:X6"/>
  </mergeCells>
  <printOptions/>
  <pageMargins left="0" right="0" top="0.7480314960629921" bottom="0.7480314960629921" header="0.31496062992125984" footer="0.31496062992125984"/>
  <pageSetup fitToHeight="1" fitToWidth="1" horizontalDpi="200" verticalDpi="200" orientation="landscape" paperSize="9" scale="46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3"/>
  <sheetViews>
    <sheetView tabSelected="1" zoomScalePageLayoutView="0" workbookViewId="0" topLeftCell="F25">
      <selection activeCell="AA19" sqref="AA19"/>
    </sheetView>
  </sheetViews>
  <sheetFormatPr defaultColWidth="9.00390625" defaultRowHeight="12.75"/>
  <cols>
    <col min="1" max="1" width="4.125" style="1" customWidth="1"/>
    <col min="2" max="2" width="35.625" style="1" customWidth="1"/>
    <col min="3" max="3" width="5.25390625" style="1" customWidth="1"/>
    <col min="4" max="4" width="5.75390625" style="1" customWidth="1"/>
    <col min="5" max="5" width="7.375" style="1" customWidth="1"/>
    <col min="6" max="7" width="7.00390625" style="1" customWidth="1"/>
    <col min="8" max="8" width="7.25390625" style="1" customWidth="1"/>
    <col min="9" max="9" width="6.625" style="1" customWidth="1"/>
    <col min="10" max="10" width="7.625" style="1" customWidth="1"/>
    <col min="11" max="11" width="6.375" style="1" customWidth="1"/>
    <col min="12" max="12" width="7.25390625" style="1" customWidth="1"/>
    <col min="13" max="13" width="7.125" style="1" customWidth="1"/>
    <col min="14" max="14" width="6.75390625" style="1" customWidth="1"/>
    <col min="15" max="15" width="7.375" style="1" customWidth="1"/>
    <col min="16" max="16" width="7.125" style="1" customWidth="1"/>
    <col min="17" max="19" width="6.625" style="1" customWidth="1"/>
    <col min="20" max="20" width="7.25390625" style="1" customWidth="1"/>
    <col min="21" max="24" width="9.875" style="1" customWidth="1"/>
    <col min="25" max="26" width="9.125" style="1" customWidth="1"/>
    <col min="27" max="27" width="13.625" style="1" customWidth="1"/>
    <col min="28" max="28" width="9.125" style="12" customWidth="1"/>
    <col min="29" max="16384" width="9.125" style="1" customWidth="1"/>
  </cols>
  <sheetData>
    <row r="1" spans="16:27" ht="2.25" customHeight="1" hidden="1">
      <c r="P1" s="2" t="s">
        <v>19</v>
      </c>
      <c r="AA1" s="2" t="s">
        <v>20</v>
      </c>
    </row>
    <row r="2" ht="3" customHeight="1" hidden="1"/>
    <row r="3" spans="1:24" ht="18.75">
      <c r="A3" s="13"/>
      <c r="B3" s="3"/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0:11" ht="3.75" customHeight="1">
      <c r="J4" s="4"/>
      <c r="K4" s="4"/>
    </row>
    <row r="5" spans="1:27" ht="16.5" customHeight="1">
      <c r="A5" s="53" t="s">
        <v>1</v>
      </c>
      <c r="B5" s="63" t="s">
        <v>14</v>
      </c>
      <c r="C5" s="59" t="s">
        <v>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1"/>
    </row>
    <row r="6" spans="1:27" ht="78" customHeight="1">
      <c r="A6" s="53"/>
      <c r="B6" s="63"/>
      <c r="C6" s="64" t="s">
        <v>2</v>
      </c>
      <c r="D6" s="64"/>
      <c r="E6" s="64" t="s">
        <v>3</v>
      </c>
      <c r="F6" s="64"/>
      <c r="G6" s="64"/>
      <c r="H6" s="64"/>
      <c r="I6" s="64" t="s">
        <v>4</v>
      </c>
      <c r="J6" s="64"/>
      <c r="K6" s="64"/>
      <c r="L6" s="64"/>
      <c r="M6" s="64" t="s">
        <v>5</v>
      </c>
      <c r="N6" s="64"/>
      <c r="O6" s="64"/>
      <c r="P6" s="64"/>
      <c r="Q6" s="64" t="s">
        <v>6</v>
      </c>
      <c r="R6" s="64"/>
      <c r="S6" s="64"/>
      <c r="T6" s="64"/>
      <c r="U6" s="64" t="s">
        <v>7</v>
      </c>
      <c r="V6" s="64"/>
      <c r="W6" s="64" t="s">
        <v>8</v>
      </c>
      <c r="X6" s="64"/>
      <c r="Y6" s="57" t="s">
        <v>9</v>
      </c>
      <c r="Z6" s="57"/>
      <c r="AA6" s="66" t="s">
        <v>15</v>
      </c>
    </row>
    <row r="7" spans="1:27" ht="17.25" customHeight="1">
      <c r="A7" s="53"/>
      <c r="B7" s="63"/>
      <c r="C7" s="64"/>
      <c r="D7" s="64"/>
      <c r="E7" s="69" t="s">
        <v>48</v>
      </c>
      <c r="F7" s="69"/>
      <c r="G7" s="69" t="s">
        <v>49</v>
      </c>
      <c r="H7" s="69"/>
      <c r="I7" s="69" t="s">
        <v>48</v>
      </c>
      <c r="J7" s="69"/>
      <c r="K7" s="69" t="s">
        <v>49</v>
      </c>
      <c r="L7" s="69"/>
      <c r="M7" s="69" t="s">
        <v>48</v>
      </c>
      <c r="N7" s="69"/>
      <c r="O7" s="69" t="s">
        <v>49</v>
      </c>
      <c r="P7" s="69"/>
      <c r="Q7" s="69" t="s">
        <v>48</v>
      </c>
      <c r="R7" s="69"/>
      <c r="S7" s="69" t="s">
        <v>49</v>
      </c>
      <c r="T7" s="69"/>
      <c r="U7" s="65" t="s">
        <v>48</v>
      </c>
      <c r="V7" s="65" t="s">
        <v>49</v>
      </c>
      <c r="W7" s="65" t="s">
        <v>48</v>
      </c>
      <c r="X7" s="65" t="s">
        <v>49</v>
      </c>
      <c r="Y7" s="65" t="s">
        <v>48</v>
      </c>
      <c r="Z7" s="65" t="s">
        <v>49</v>
      </c>
      <c r="AA7" s="67"/>
    </row>
    <row r="8" spans="1:27" ht="48.75" customHeight="1">
      <c r="A8" s="53"/>
      <c r="B8" s="63"/>
      <c r="C8" s="14" t="s">
        <v>48</v>
      </c>
      <c r="D8" s="14" t="s">
        <v>49</v>
      </c>
      <c r="E8" s="7" t="s">
        <v>10</v>
      </c>
      <c r="F8" s="7" t="s">
        <v>11</v>
      </c>
      <c r="G8" s="7" t="s">
        <v>10</v>
      </c>
      <c r="H8" s="7" t="s">
        <v>11</v>
      </c>
      <c r="I8" s="7" t="s">
        <v>10</v>
      </c>
      <c r="J8" s="7" t="s">
        <v>11</v>
      </c>
      <c r="K8" s="7" t="s">
        <v>10</v>
      </c>
      <c r="L8" s="7" t="s">
        <v>11</v>
      </c>
      <c r="M8" s="7" t="s">
        <v>10</v>
      </c>
      <c r="N8" s="7" t="s">
        <v>11</v>
      </c>
      <c r="O8" s="7" t="s">
        <v>10</v>
      </c>
      <c r="P8" s="7" t="s">
        <v>11</v>
      </c>
      <c r="Q8" s="7" t="s">
        <v>10</v>
      </c>
      <c r="R8" s="7" t="s">
        <v>11</v>
      </c>
      <c r="S8" s="7" t="s">
        <v>10</v>
      </c>
      <c r="T8" s="7" t="s">
        <v>11</v>
      </c>
      <c r="U8" s="65"/>
      <c r="V8" s="65"/>
      <c r="W8" s="65"/>
      <c r="X8" s="65"/>
      <c r="Y8" s="65"/>
      <c r="Z8" s="65"/>
      <c r="AA8" s="68"/>
    </row>
    <row r="9" spans="1:27" ht="12.75" customHeight="1">
      <c r="A9" s="6" t="s">
        <v>12</v>
      </c>
      <c r="B9" s="6" t="s">
        <v>13</v>
      </c>
      <c r="C9" s="6">
        <v>1</v>
      </c>
      <c r="D9" s="6">
        <v>2</v>
      </c>
      <c r="E9" s="6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  <c r="L9" s="6">
        <v>10</v>
      </c>
      <c r="M9" s="6">
        <v>11</v>
      </c>
      <c r="N9" s="6">
        <v>12</v>
      </c>
      <c r="O9" s="6">
        <v>13</v>
      </c>
      <c r="P9" s="6">
        <v>14</v>
      </c>
      <c r="Q9" s="6">
        <v>15</v>
      </c>
      <c r="R9" s="6">
        <v>16</v>
      </c>
      <c r="S9" s="6">
        <v>17</v>
      </c>
      <c r="T9" s="6">
        <v>18</v>
      </c>
      <c r="U9" s="6">
        <v>19</v>
      </c>
      <c r="V9" s="6">
        <v>20</v>
      </c>
      <c r="W9" s="6">
        <v>21</v>
      </c>
      <c r="X9" s="6">
        <v>22</v>
      </c>
      <c r="Y9" s="6">
        <v>23</v>
      </c>
      <c r="Z9" s="6">
        <v>24</v>
      </c>
      <c r="AA9" s="23">
        <v>25</v>
      </c>
    </row>
    <row r="10" spans="1:28" ht="19.5" customHeight="1">
      <c r="A10" s="8">
        <v>1</v>
      </c>
      <c r="B10" s="9" t="s">
        <v>22</v>
      </c>
      <c r="C10" s="5">
        <v>6</v>
      </c>
      <c r="D10" s="5">
        <v>6</v>
      </c>
      <c r="E10" s="5">
        <v>8.6</v>
      </c>
      <c r="F10" s="5">
        <v>2.97</v>
      </c>
      <c r="G10" s="5">
        <v>15.7</v>
      </c>
      <c r="H10" s="5">
        <v>3.3</v>
      </c>
      <c r="I10" s="5">
        <v>1.48</v>
      </c>
      <c r="J10" s="5">
        <v>1.33</v>
      </c>
      <c r="K10" s="5">
        <v>1.48</v>
      </c>
      <c r="L10" s="5">
        <v>1.12</v>
      </c>
      <c r="M10" s="5">
        <v>15.12</v>
      </c>
      <c r="N10" s="5">
        <v>12.21</v>
      </c>
      <c r="O10" s="5">
        <v>15.42</v>
      </c>
      <c r="P10" s="5">
        <v>12.24</v>
      </c>
      <c r="Q10" s="5">
        <v>16.36</v>
      </c>
      <c r="R10" s="5">
        <v>15.73</v>
      </c>
      <c r="S10" s="5">
        <v>16.18</v>
      </c>
      <c r="T10" s="5">
        <v>15.7</v>
      </c>
      <c r="U10" s="11">
        <v>0</v>
      </c>
      <c r="V10" s="11">
        <v>0</v>
      </c>
      <c r="W10" s="5">
        <v>0.09</v>
      </c>
      <c r="X10" s="5">
        <v>0.09</v>
      </c>
      <c r="Y10" s="26">
        <v>41.7</v>
      </c>
      <c r="Z10" s="5">
        <v>48.88</v>
      </c>
      <c r="AA10" s="34">
        <f>Z10/Y10*100-100</f>
        <v>17.218225419664265</v>
      </c>
      <c r="AB10" s="12" t="e">
        <f>Y10/#REF!*100-100</f>
        <v>#REF!</v>
      </c>
    </row>
    <row r="11" spans="1:28" ht="19.5" customHeight="1">
      <c r="A11" s="8">
        <v>2</v>
      </c>
      <c r="B11" s="9" t="s">
        <v>23</v>
      </c>
      <c r="C11" s="5">
        <v>4</v>
      </c>
      <c r="D11" s="5">
        <v>4</v>
      </c>
      <c r="E11" s="5">
        <v>7.14</v>
      </c>
      <c r="F11" s="5">
        <v>2.27</v>
      </c>
      <c r="G11" s="5">
        <v>7.27</v>
      </c>
      <c r="H11" s="5">
        <v>1.82</v>
      </c>
      <c r="I11" s="5">
        <v>0.73</v>
      </c>
      <c r="J11" s="5">
        <v>0.59</v>
      </c>
      <c r="K11" s="5">
        <v>2</v>
      </c>
      <c r="L11" s="5">
        <v>1.54</v>
      </c>
      <c r="M11" s="5">
        <v>15.77</v>
      </c>
      <c r="N11" s="5">
        <v>11.55</v>
      </c>
      <c r="O11" s="5">
        <v>16.68</v>
      </c>
      <c r="P11" s="5">
        <v>13.82</v>
      </c>
      <c r="Q11" s="5">
        <v>10.77</v>
      </c>
      <c r="R11" s="5">
        <v>10.86</v>
      </c>
      <c r="S11" s="5">
        <v>8.04</v>
      </c>
      <c r="T11" s="5">
        <v>8.04</v>
      </c>
      <c r="U11" s="11">
        <v>0</v>
      </c>
      <c r="V11" s="11">
        <v>0.04</v>
      </c>
      <c r="W11" s="5">
        <v>0.05</v>
      </c>
      <c r="X11" s="5">
        <v>0</v>
      </c>
      <c r="Y11" s="26">
        <v>34.5</v>
      </c>
      <c r="Z11" s="5">
        <v>34.04</v>
      </c>
      <c r="AA11" s="34">
        <f>Z11/Y11*100-100</f>
        <v>-1.3333333333333286</v>
      </c>
      <c r="AB11" s="12" t="e">
        <f>Y11/#REF!*100-100</f>
        <v>#REF!</v>
      </c>
    </row>
    <row r="12" spans="1:28" ht="19.5" customHeight="1">
      <c r="A12" s="8">
        <v>3</v>
      </c>
      <c r="B12" s="9" t="s">
        <v>24</v>
      </c>
      <c r="C12" s="5">
        <v>4</v>
      </c>
      <c r="D12" s="5">
        <v>4</v>
      </c>
      <c r="E12" s="5">
        <v>5.23</v>
      </c>
      <c r="F12" s="5">
        <v>2.68</v>
      </c>
      <c r="G12" s="5">
        <v>5.64</v>
      </c>
      <c r="H12" s="5">
        <v>1.73</v>
      </c>
      <c r="I12" s="5">
        <v>0.55</v>
      </c>
      <c r="J12" s="5">
        <v>0.5</v>
      </c>
      <c r="K12" s="5">
        <v>1.91</v>
      </c>
      <c r="L12" s="5">
        <v>1.14</v>
      </c>
      <c r="M12" s="5">
        <v>14.36</v>
      </c>
      <c r="N12" s="5">
        <v>12</v>
      </c>
      <c r="O12" s="5">
        <v>14.91</v>
      </c>
      <c r="P12" s="5">
        <v>13.86</v>
      </c>
      <c r="Q12" s="5">
        <v>9.77</v>
      </c>
      <c r="R12" s="5">
        <v>9.18</v>
      </c>
      <c r="S12" s="5">
        <v>8.5</v>
      </c>
      <c r="T12" s="5">
        <v>8.23</v>
      </c>
      <c r="U12" s="11">
        <v>0</v>
      </c>
      <c r="V12" s="11">
        <v>0</v>
      </c>
      <c r="W12" s="5">
        <v>0</v>
      </c>
      <c r="X12" s="5">
        <v>0</v>
      </c>
      <c r="Y12" s="26">
        <v>29.9</v>
      </c>
      <c r="Z12" s="5">
        <v>30.95</v>
      </c>
      <c r="AA12" s="34">
        <f aca="true" t="shared" si="0" ref="AA12:AA34">Z12/Y12*100-100</f>
        <v>3.511705685618736</v>
      </c>
      <c r="AB12" s="12" t="e">
        <f>Y12/#REF!*100-100</f>
        <v>#REF!</v>
      </c>
    </row>
    <row r="13" spans="1:28" ht="19.5" customHeight="1">
      <c r="A13" s="8">
        <v>4</v>
      </c>
      <c r="B13" s="9" t="s">
        <v>25</v>
      </c>
      <c r="C13" s="5">
        <v>3</v>
      </c>
      <c r="D13" s="5">
        <v>3</v>
      </c>
      <c r="E13" s="5">
        <v>4.67</v>
      </c>
      <c r="F13" s="5">
        <v>2</v>
      </c>
      <c r="G13" s="5">
        <v>6.73</v>
      </c>
      <c r="H13" s="5">
        <v>1.45</v>
      </c>
      <c r="I13" s="5">
        <v>0.91</v>
      </c>
      <c r="J13" s="5">
        <v>0.85</v>
      </c>
      <c r="K13" s="5">
        <v>0.3</v>
      </c>
      <c r="L13" s="5">
        <v>0.18</v>
      </c>
      <c r="M13" s="5">
        <v>7.57</v>
      </c>
      <c r="N13" s="5">
        <v>6.3</v>
      </c>
      <c r="O13" s="5">
        <v>7.51</v>
      </c>
      <c r="P13" s="5">
        <v>6.61</v>
      </c>
      <c r="Q13" s="5">
        <v>7.45</v>
      </c>
      <c r="R13" s="5">
        <v>7.39</v>
      </c>
      <c r="S13" s="5">
        <v>3.58</v>
      </c>
      <c r="T13" s="5">
        <v>3.58</v>
      </c>
      <c r="U13" s="11">
        <v>0</v>
      </c>
      <c r="V13" s="11">
        <v>0</v>
      </c>
      <c r="W13" s="5">
        <v>0</v>
      </c>
      <c r="X13" s="5">
        <v>0</v>
      </c>
      <c r="Y13" s="26">
        <v>21</v>
      </c>
      <c r="Z13" s="5">
        <v>18.12</v>
      </c>
      <c r="AA13" s="34">
        <f t="shared" si="0"/>
        <v>-13.714285714285708</v>
      </c>
      <c r="AB13" s="12" t="e">
        <f>Y13/#REF!*100-100</f>
        <v>#REF!</v>
      </c>
    </row>
    <row r="14" spans="1:28" ht="19.5" customHeight="1">
      <c r="A14" s="8">
        <v>5</v>
      </c>
      <c r="B14" s="9" t="s">
        <v>26</v>
      </c>
      <c r="C14" s="5">
        <v>4</v>
      </c>
      <c r="D14" s="5">
        <v>4</v>
      </c>
      <c r="E14" s="5">
        <v>9.77</v>
      </c>
      <c r="F14" s="5">
        <v>3.14</v>
      </c>
      <c r="G14" s="5">
        <v>8.36</v>
      </c>
      <c r="H14" s="5">
        <v>2.5</v>
      </c>
      <c r="I14" s="5">
        <v>1</v>
      </c>
      <c r="J14" s="5">
        <v>0.82</v>
      </c>
      <c r="K14" s="5">
        <v>1.91</v>
      </c>
      <c r="L14" s="5">
        <v>1.23</v>
      </c>
      <c r="M14" s="5">
        <v>13.68</v>
      </c>
      <c r="N14" s="5">
        <v>11.36</v>
      </c>
      <c r="O14" s="5">
        <v>14.91</v>
      </c>
      <c r="P14" s="5">
        <v>13.32</v>
      </c>
      <c r="Q14" s="5">
        <v>18</v>
      </c>
      <c r="R14" s="5">
        <v>17.86</v>
      </c>
      <c r="S14" s="5">
        <v>14.82</v>
      </c>
      <c r="T14" s="5">
        <v>14.45</v>
      </c>
      <c r="U14" s="11">
        <v>0</v>
      </c>
      <c r="V14" s="11">
        <v>0</v>
      </c>
      <c r="W14" s="5">
        <v>0</v>
      </c>
      <c r="X14" s="5">
        <v>0</v>
      </c>
      <c r="Y14" s="26">
        <v>43</v>
      </c>
      <c r="Z14" s="5">
        <v>40</v>
      </c>
      <c r="AA14" s="34">
        <f t="shared" si="0"/>
        <v>-6.976744186046517</v>
      </c>
      <c r="AB14" s="12" t="e">
        <f>Y14/#REF!*100-100</f>
        <v>#REF!</v>
      </c>
    </row>
    <row r="15" spans="1:28" ht="19.5" customHeight="1">
      <c r="A15" s="8">
        <v>6</v>
      </c>
      <c r="B15" s="9" t="s">
        <v>46</v>
      </c>
      <c r="C15" s="5">
        <v>19</v>
      </c>
      <c r="D15" s="5">
        <v>19</v>
      </c>
      <c r="E15" s="5">
        <v>18.5</v>
      </c>
      <c r="F15" s="5">
        <v>2.24</v>
      </c>
      <c r="G15" s="5">
        <v>23.05</v>
      </c>
      <c r="H15" s="5">
        <v>2</v>
      </c>
      <c r="I15" s="5">
        <v>5.33</v>
      </c>
      <c r="J15" s="5">
        <v>3.95</v>
      </c>
      <c r="K15" s="5">
        <v>4.53</v>
      </c>
      <c r="L15" s="5">
        <v>3.41</v>
      </c>
      <c r="M15" s="5">
        <v>26.45</v>
      </c>
      <c r="N15" s="5">
        <v>20.88</v>
      </c>
      <c r="O15" s="5">
        <v>19.7</v>
      </c>
      <c r="P15" s="5">
        <v>13.96</v>
      </c>
      <c r="Q15" s="5">
        <v>13.56</v>
      </c>
      <c r="R15" s="5">
        <v>13.51</v>
      </c>
      <c r="S15" s="5">
        <v>16.06</v>
      </c>
      <c r="T15" s="5">
        <v>16.04</v>
      </c>
      <c r="U15" s="11">
        <v>0</v>
      </c>
      <c r="V15" s="11">
        <v>0.02</v>
      </c>
      <c r="W15" s="5">
        <v>0.08</v>
      </c>
      <c r="X15" s="5">
        <v>0.03</v>
      </c>
      <c r="Y15" s="26">
        <v>64</v>
      </c>
      <c r="Z15" s="5">
        <v>63.39</v>
      </c>
      <c r="AA15" s="34">
        <f t="shared" si="0"/>
        <v>-0.953125</v>
      </c>
      <c r="AB15" s="12" t="e">
        <f>Y15/#REF!*100-100</f>
        <v>#REF!</v>
      </c>
    </row>
    <row r="16" spans="1:28" ht="19.5" customHeight="1">
      <c r="A16" s="8">
        <v>7</v>
      </c>
      <c r="B16" s="9" t="s">
        <v>28</v>
      </c>
      <c r="C16" s="5">
        <v>4</v>
      </c>
      <c r="D16" s="5">
        <v>4</v>
      </c>
      <c r="E16" s="5">
        <v>6.95</v>
      </c>
      <c r="F16" s="5">
        <v>2.5</v>
      </c>
      <c r="G16" s="5">
        <v>6.95</v>
      </c>
      <c r="H16" s="5">
        <v>2.82</v>
      </c>
      <c r="I16" s="5">
        <v>1.14</v>
      </c>
      <c r="J16" s="5">
        <v>1.05</v>
      </c>
      <c r="K16" s="5">
        <v>1.95</v>
      </c>
      <c r="L16" s="5">
        <v>1</v>
      </c>
      <c r="M16" s="5">
        <v>29.32</v>
      </c>
      <c r="N16" s="5">
        <v>25.95</v>
      </c>
      <c r="O16" s="5">
        <v>26.5</v>
      </c>
      <c r="P16" s="5">
        <v>23.82</v>
      </c>
      <c r="Q16" s="5">
        <v>15.9</v>
      </c>
      <c r="R16" s="5">
        <v>15.73</v>
      </c>
      <c r="S16" s="5">
        <v>10.86</v>
      </c>
      <c r="T16" s="5">
        <v>10.77</v>
      </c>
      <c r="U16" s="11">
        <v>0.05</v>
      </c>
      <c r="V16" s="11">
        <v>0.05</v>
      </c>
      <c r="W16" s="5">
        <v>0.09</v>
      </c>
      <c r="X16" s="5">
        <v>0.23</v>
      </c>
      <c r="Y16" s="26">
        <v>53.5</v>
      </c>
      <c r="Z16" s="5">
        <v>46.55</v>
      </c>
      <c r="AA16" s="34">
        <f t="shared" si="0"/>
        <v>-12.990654205607484</v>
      </c>
      <c r="AB16" s="12" t="e">
        <f>Y16/#REF!*100-100</f>
        <v>#REF!</v>
      </c>
    </row>
    <row r="17" spans="1:28" ht="19.5" customHeight="1">
      <c r="A17" s="8">
        <v>8</v>
      </c>
      <c r="B17" s="9" t="s">
        <v>29</v>
      </c>
      <c r="C17" s="5">
        <v>6</v>
      </c>
      <c r="D17" s="5">
        <v>6</v>
      </c>
      <c r="E17" s="5">
        <v>15.3</v>
      </c>
      <c r="F17" s="5">
        <v>3.09</v>
      </c>
      <c r="G17" s="5">
        <v>22.33</v>
      </c>
      <c r="H17" s="5">
        <v>2.82</v>
      </c>
      <c r="I17" s="5">
        <v>9.06</v>
      </c>
      <c r="J17" s="5">
        <v>0.6</v>
      </c>
      <c r="K17" s="5">
        <v>1.3</v>
      </c>
      <c r="L17" s="5">
        <v>0.7</v>
      </c>
      <c r="M17" s="5">
        <v>17.39</v>
      </c>
      <c r="N17" s="5">
        <v>15.48</v>
      </c>
      <c r="O17" s="5">
        <v>19.52</v>
      </c>
      <c r="P17" s="5">
        <v>16.94</v>
      </c>
      <c r="Q17" s="5">
        <v>22.03</v>
      </c>
      <c r="R17" s="5">
        <v>22.03</v>
      </c>
      <c r="S17" s="5">
        <v>28</v>
      </c>
      <c r="T17" s="5">
        <v>27.76</v>
      </c>
      <c r="U17" s="11">
        <v>0.03</v>
      </c>
      <c r="V17" s="11">
        <v>0</v>
      </c>
      <c r="W17" s="5">
        <v>0.03</v>
      </c>
      <c r="X17" s="5">
        <v>0</v>
      </c>
      <c r="Y17" s="26">
        <v>63.8</v>
      </c>
      <c r="Z17" s="5">
        <v>71.15</v>
      </c>
      <c r="AA17" s="34">
        <f t="shared" si="0"/>
        <v>11.520376175548591</v>
      </c>
      <c r="AB17" s="12" t="e">
        <f>Y17/#REF!*100-100</f>
        <v>#REF!</v>
      </c>
    </row>
    <row r="18" spans="1:28" ht="19.5" customHeight="1">
      <c r="A18" s="8">
        <v>9</v>
      </c>
      <c r="B18" s="9" t="s">
        <v>30</v>
      </c>
      <c r="C18" s="5">
        <v>3</v>
      </c>
      <c r="D18" s="5">
        <v>3</v>
      </c>
      <c r="E18" s="5">
        <v>10.6</v>
      </c>
      <c r="F18" s="5">
        <v>2.91</v>
      </c>
      <c r="G18" s="5">
        <v>13.15</v>
      </c>
      <c r="H18" s="5">
        <v>2.97</v>
      </c>
      <c r="I18" s="5">
        <v>1.64</v>
      </c>
      <c r="J18" s="5">
        <v>1.33</v>
      </c>
      <c r="K18" s="5">
        <v>0.55</v>
      </c>
      <c r="L18" s="5">
        <v>0.61</v>
      </c>
      <c r="M18" s="5">
        <v>12.42</v>
      </c>
      <c r="N18" s="5">
        <v>11.15</v>
      </c>
      <c r="O18" s="5">
        <v>16.61</v>
      </c>
      <c r="P18" s="5">
        <v>15.58</v>
      </c>
      <c r="Q18" s="5">
        <v>12.9</v>
      </c>
      <c r="R18" s="5">
        <v>12.73</v>
      </c>
      <c r="S18" s="5">
        <v>9.64</v>
      </c>
      <c r="T18" s="5">
        <v>9.45</v>
      </c>
      <c r="U18" s="11">
        <v>0</v>
      </c>
      <c r="V18" s="11">
        <v>0</v>
      </c>
      <c r="W18" s="5">
        <v>0</v>
      </c>
      <c r="X18" s="5">
        <v>0</v>
      </c>
      <c r="Y18" s="26">
        <v>37.6</v>
      </c>
      <c r="Z18" s="5">
        <v>39.94</v>
      </c>
      <c r="AA18" s="34">
        <f t="shared" si="0"/>
        <v>6.223404255319139</v>
      </c>
      <c r="AB18" s="12" t="e">
        <f>Y18/#REF!*100-100</f>
        <v>#REF!</v>
      </c>
    </row>
    <row r="19" spans="1:28" ht="19.5" customHeight="1">
      <c r="A19" s="8">
        <v>10</v>
      </c>
      <c r="B19" s="9" t="s">
        <v>31</v>
      </c>
      <c r="C19" s="5">
        <v>4</v>
      </c>
      <c r="D19" s="5">
        <v>4</v>
      </c>
      <c r="E19" s="5">
        <v>9.81</v>
      </c>
      <c r="F19" s="5">
        <v>3.45</v>
      </c>
      <c r="G19" s="5">
        <v>9</v>
      </c>
      <c r="H19" s="5">
        <v>3.55</v>
      </c>
      <c r="I19" s="5">
        <v>2.55</v>
      </c>
      <c r="J19" s="5">
        <v>2.32</v>
      </c>
      <c r="K19" s="5">
        <v>3.59</v>
      </c>
      <c r="L19" s="5">
        <v>2.41</v>
      </c>
      <c r="M19" s="5">
        <v>12.23</v>
      </c>
      <c r="N19" s="5">
        <v>10.45</v>
      </c>
      <c r="O19" s="5">
        <v>13.23</v>
      </c>
      <c r="P19" s="5">
        <v>10.59</v>
      </c>
      <c r="Q19" s="5">
        <v>12.86</v>
      </c>
      <c r="R19" s="5">
        <v>12.41</v>
      </c>
      <c r="S19" s="5">
        <v>10.09</v>
      </c>
      <c r="T19" s="5">
        <v>9.68</v>
      </c>
      <c r="U19" s="11">
        <v>0.09</v>
      </c>
      <c r="V19" s="11">
        <v>0</v>
      </c>
      <c r="W19" s="5">
        <v>0.05</v>
      </c>
      <c r="X19" s="5">
        <v>0</v>
      </c>
      <c r="Y19" s="26">
        <v>37.6</v>
      </c>
      <c r="Z19" s="5">
        <v>35.91</v>
      </c>
      <c r="AA19" s="34">
        <f t="shared" si="0"/>
        <v>-4.494680851063833</v>
      </c>
      <c r="AB19" s="12" t="e">
        <f>Y19/#REF!*100-100</f>
        <v>#REF!</v>
      </c>
    </row>
    <row r="20" spans="1:28" ht="19.5" customHeight="1">
      <c r="A20" s="8">
        <v>11</v>
      </c>
      <c r="B20" s="9" t="s">
        <v>32</v>
      </c>
      <c r="C20" s="5">
        <v>3</v>
      </c>
      <c r="D20" s="5">
        <v>3</v>
      </c>
      <c r="E20" s="5">
        <v>5.82</v>
      </c>
      <c r="F20" s="5">
        <v>1.82</v>
      </c>
      <c r="G20" s="5">
        <v>6.36</v>
      </c>
      <c r="H20" s="5">
        <v>1.64</v>
      </c>
      <c r="I20" s="5">
        <v>1.03</v>
      </c>
      <c r="J20" s="5">
        <v>0.91</v>
      </c>
      <c r="K20" s="5">
        <v>0.48</v>
      </c>
      <c r="L20" s="5">
        <v>0.36</v>
      </c>
      <c r="M20" s="5">
        <v>11.21</v>
      </c>
      <c r="N20" s="5">
        <v>9.27</v>
      </c>
      <c r="O20" s="5">
        <v>14.48</v>
      </c>
      <c r="P20" s="5">
        <v>12.21</v>
      </c>
      <c r="Q20" s="5">
        <v>13.39</v>
      </c>
      <c r="R20" s="5">
        <v>12.12</v>
      </c>
      <c r="S20" s="5">
        <v>11.21</v>
      </c>
      <c r="T20" s="5">
        <v>9.94</v>
      </c>
      <c r="U20" s="11">
        <v>0</v>
      </c>
      <c r="V20" s="11">
        <v>0</v>
      </c>
      <c r="W20" s="5">
        <v>0</v>
      </c>
      <c r="X20" s="5">
        <v>0.06</v>
      </c>
      <c r="Y20" s="26">
        <v>31.5</v>
      </c>
      <c r="Z20" s="5">
        <v>32.61</v>
      </c>
      <c r="AA20" s="34">
        <f t="shared" si="0"/>
        <v>3.5238095238095326</v>
      </c>
      <c r="AB20" s="12" t="e">
        <f>Y20/#REF!*100-100</f>
        <v>#REF!</v>
      </c>
    </row>
    <row r="21" spans="1:28" ht="19.5" customHeight="1">
      <c r="A21" s="8">
        <v>12</v>
      </c>
      <c r="B21" s="9" t="s">
        <v>33</v>
      </c>
      <c r="C21" s="5">
        <v>5</v>
      </c>
      <c r="D21" s="5">
        <v>5</v>
      </c>
      <c r="E21" s="5">
        <v>17.5</v>
      </c>
      <c r="F21" s="5">
        <v>2.62</v>
      </c>
      <c r="G21" s="5">
        <v>30.36</v>
      </c>
      <c r="H21" s="5">
        <v>1.42</v>
      </c>
      <c r="I21" s="5">
        <v>0.65</v>
      </c>
      <c r="J21" s="5">
        <v>0.55</v>
      </c>
      <c r="K21" s="5">
        <v>0.58</v>
      </c>
      <c r="L21" s="5">
        <v>0.44</v>
      </c>
      <c r="M21" s="5">
        <v>9.85</v>
      </c>
      <c r="N21" s="5">
        <v>8.98</v>
      </c>
      <c r="O21" s="5">
        <v>11.82</v>
      </c>
      <c r="P21" s="5">
        <v>9.67</v>
      </c>
      <c r="Q21" s="5">
        <v>6.83</v>
      </c>
      <c r="R21" s="5">
        <v>6.8</v>
      </c>
      <c r="S21" s="5">
        <v>5.24</v>
      </c>
      <c r="T21" s="5">
        <v>5.24</v>
      </c>
      <c r="U21" s="11">
        <v>0</v>
      </c>
      <c r="V21" s="11">
        <v>0.04</v>
      </c>
      <c r="W21" s="5">
        <v>0</v>
      </c>
      <c r="X21" s="5">
        <v>0</v>
      </c>
      <c r="Y21" s="26">
        <v>35.2</v>
      </c>
      <c r="Z21" s="5">
        <v>48.04</v>
      </c>
      <c r="AA21" s="34">
        <f t="shared" si="0"/>
        <v>36.47727272727272</v>
      </c>
      <c r="AB21" s="12" t="e">
        <f>Y21/#REF!*100-100</f>
        <v>#REF!</v>
      </c>
    </row>
    <row r="22" spans="1:28" ht="19.5" customHeight="1">
      <c r="A22" s="8">
        <v>13</v>
      </c>
      <c r="B22" s="9" t="s">
        <v>34</v>
      </c>
      <c r="C22" s="5">
        <v>4</v>
      </c>
      <c r="D22" s="5">
        <v>4</v>
      </c>
      <c r="E22" s="5">
        <v>11.68</v>
      </c>
      <c r="F22" s="5">
        <v>2.91</v>
      </c>
      <c r="G22" s="5">
        <v>19.56</v>
      </c>
      <c r="H22" s="5">
        <v>1.67</v>
      </c>
      <c r="I22" s="5">
        <v>1.55</v>
      </c>
      <c r="J22" s="5">
        <v>0.86</v>
      </c>
      <c r="K22" s="5">
        <v>1.5</v>
      </c>
      <c r="L22" s="5">
        <v>1.18</v>
      </c>
      <c r="M22" s="5">
        <v>9.41</v>
      </c>
      <c r="N22" s="5">
        <v>8.5</v>
      </c>
      <c r="O22" s="5">
        <v>11.95</v>
      </c>
      <c r="P22" s="5">
        <v>10.41</v>
      </c>
      <c r="Q22" s="5">
        <v>19.45</v>
      </c>
      <c r="R22" s="5">
        <v>19</v>
      </c>
      <c r="S22" s="5">
        <v>15.91</v>
      </c>
      <c r="T22" s="5">
        <v>15.41</v>
      </c>
      <c r="U22" s="11">
        <v>0</v>
      </c>
      <c r="V22" s="11">
        <v>0</v>
      </c>
      <c r="W22" s="5">
        <v>0</v>
      </c>
      <c r="X22" s="5">
        <v>0</v>
      </c>
      <c r="Y22" s="26">
        <v>42.1</v>
      </c>
      <c r="Z22" s="5">
        <v>48.95</v>
      </c>
      <c r="AA22" s="34">
        <f t="shared" si="0"/>
        <v>16.270783847980994</v>
      </c>
      <c r="AB22" s="12" t="e">
        <f>Y22/#REF!*100-100</f>
        <v>#REF!</v>
      </c>
    </row>
    <row r="23" spans="1:28" ht="19.5" customHeight="1">
      <c r="A23" s="8">
        <v>14</v>
      </c>
      <c r="B23" s="9" t="s">
        <v>35</v>
      </c>
      <c r="C23" s="5">
        <v>12</v>
      </c>
      <c r="D23" s="5">
        <v>12</v>
      </c>
      <c r="E23" s="5">
        <v>8.39</v>
      </c>
      <c r="F23" s="5">
        <v>2.21</v>
      </c>
      <c r="G23" s="5">
        <v>9.85</v>
      </c>
      <c r="H23" s="5">
        <v>2.11</v>
      </c>
      <c r="I23" s="5">
        <v>2.18</v>
      </c>
      <c r="J23" s="5">
        <v>0.95</v>
      </c>
      <c r="K23" s="5">
        <v>0.95</v>
      </c>
      <c r="L23" s="5">
        <v>0.79</v>
      </c>
      <c r="M23" s="5">
        <v>17.29</v>
      </c>
      <c r="N23" s="5">
        <v>14.3</v>
      </c>
      <c r="O23" s="5">
        <v>13.52</v>
      </c>
      <c r="P23" s="5">
        <v>10.53</v>
      </c>
      <c r="Q23" s="5">
        <v>15.9</v>
      </c>
      <c r="R23" s="5">
        <v>15.64</v>
      </c>
      <c r="S23" s="5">
        <v>10.86</v>
      </c>
      <c r="T23" s="5">
        <v>10.55</v>
      </c>
      <c r="U23" s="11">
        <v>0</v>
      </c>
      <c r="V23" s="11">
        <v>0</v>
      </c>
      <c r="W23" s="5">
        <v>0.05</v>
      </c>
      <c r="X23" s="5">
        <v>0.01</v>
      </c>
      <c r="Y23" s="26">
        <v>43</v>
      </c>
      <c r="Z23" s="5">
        <v>35.2</v>
      </c>
      <c r="AA23" s="34">
        <f t="shared" si="0"/>
        <v>-18.139534883720927</v>
      </c>
      <c r="AB23" s="12" t="e">
        <f>Y23/#REF!*100-100</f>
        <v>#REF!</v>
      </c>
    </row>
    <row r="24" spans="1:28" ht="19.5" customHeight="1">
      <c r="A24" s="8">
        <v>15</v>
      </c>
      <c r="B24" s="9" t="s">
        <v>36</v>
      </c>
      <c r="C24" s="5">
        <v>14</v>
      </c>
      <c r="D24" s="5">
        <v>15</v>
      </c>
      <c r="E24" s="5">
        <v>22.51</v>
      </c>
      <c r="F24" s="5">
        <v>2.39</v>
      </c>
      <c r="G24" s="5">
        <v>25.76</v>
      </c>
      <c r="H24" s="5">
        <v>1.83</v>
      </c>
      <c r="I24" s="5">
        <v>3.13</v>
      </c>
      <c r="J24" s="5">
        <v>2.23</v>
      </c>
      <c r="K24" s="5">
        <v>2.48</v>
      </c>
      <c r="L24" s="5">
        <v>1.72</v>
      </c>
      <c r="M24" s="5">
        <v>48.74</v>
      </c>
      <c r="N24" s="5">
        <v>16.94</v>
      </c>
      <c r="O24" s="5">
        <v>21.82</v>
      </c>
      <c r="P24" s="5">
        <v>11</v>
      </c>
      <c r="Q24" s="5">
        <v>15.96</v>
      </c>
      <c r="R24" s="5">
        <v>15.84</v>
      </c>
      <c r="S24" s="5">
        <v>12.74</v>
      </c>
      <c r="T24" s="5">
        <v>12.56</v>
      </c>
      <c r="U24" s="11">
        <v>0</v>
      </c>
      <c r="V24" s="11">
        <v>0</v>
      </c>
      <c r="W24" s="5">
        <v>0.12</v>
      </c>
      <c r="X24" s="5">
        <v>0.02</v>
      </c>
      <c r="Y24" s="26">
        <v>90.5</v>
      </c>
      <c r="Z24" s="5">
        <v>58.46</v>
      </c>
      <c r="AA24" s="34">
        <f t="shared" si="0"/>
        <v>-35.40331491712708</v>
      </c>
      <c r="AB24" s="12" t="e">
        <f>Y24/#REF!*100-100</f>
        <v>#REF!</v>
      </c>
    </row>
    <row r="25" spans="1:28" ht="19.5" customHeight="1">
      <c r="A25" s="8">
        <v>16</v>
      </c>
      <c r="B25" s="9" t="s">
        <v>37</v>
      </c>
      <c r="C25" s="5">
        <v>4</v>
      </c>
      <c r="D25" s="5">
        <v>4</v>
      </c>
      <c r="E25" s="5">
        <v>16.77</v>
      </c>
      <c r="F25" s="5">
        <v>2.14</v>
      </c>
      <c r="G25" s="5">
        <v>14.65</v>
      </c>
      <c r="H25" s="5">
        <v>1.41</v>
      </c>
      <c r="I25" s="5">
        <v>0.55</v>
      </c>
      <c r="J25" s="5">
        <v>0.32</v>
      </c>
      <c r="K25" s="5">
        <v>0.5</v>
      </c>
      <c r="L25" s="5">
        <v>0.45</v>
      </c>
      <c r="M25" s="5">
        <v>10.86</v>
      </c>
      <c r="N25" s="5">
        <v>9.77</v>
      </c>
      <c r="O25" s="5">
        <v>16</v>
      </c>
      <c r="P25" s="5">
        <v>14.77</v>
      </c>
      <c r="Q25" s="5">
        <v>11.59</v>
      </c>
      <c r="R25" s="5">
        <v>11.32</v>
      </c>
      <c r="S25" s="5">
        <v>10.5</v>
      </c>
      <c r="T25" s="5">
        <v>10.36</v>
      </c>
      <c r="U25" s="11">
        <v>0</v>
      </c>
      <c r="V25" s="11">
        <v>0</v>
      </c>
      <c r="W25" s="5">
        <v>0</v>
      </c>
      <c r="X25" s="5">
        <v>0</v>
      </c>
      <c r="Y25" s="26">
        <v>39.8</v>
      </c>
      <c r="Z25" s="5">
        <v>41.64</v>
      </c>
      <c r="AA25" s="34">
        <f t="shared" si="0"/>
        <v>4.623115577889465</v>
      </c>
      <c r="AB25" s="12" t="e">
        <f>Y25/#REF!*100-100</f>
        <v>#REF!</v>
      </c>
    </row>
    <row r="26" spans="1:28" ht="19.5" customHeight="1">
      <c r="A26" s="8">
        <v>17</v>
      </c>
      <c r="B26" s="9" t="s">
        <v>38</v>
      </c>
      <c r="C26" s="5">
        <v>12</v>
      </c>
      <c r="D26" s="5">
        <v>12</v>
      </c>
      <c r="E26" s="5">
        <v>9.36</v>
      </c>
      <c r="F26" s="5">
        <v>2.26</v>
      </c>
      <c r="G26" s="5">
        <v>11.64</v>
      </c>
      <c r="H26" s="5">
        <v>1.79</v>
      </c>
      <c r="I26" s="5">
        <v>1.44</v>
      </c>
      <c r="J26" s="5">
        <v>0.98</v>
      </c>
      <c r="K26" s="5">
        <v>1.82</v>
      </c>
      <c r="L26" s="5">
        <v>1.18</v>
      </c>
      <c r="M26" s="5">
        <v>21.48</v>
      </c>
      <c r="N26" s="5">
        <v>16.77</v>
      </c>
      <c r="O26" s="5">
        <v>16.92</v>
      </c>
      <c r="P26" s="5">
        <v>13.53</v>
      </c>
      <c r="Q26" s="5">
        <v>8.9</v>
      </c>
      <c r="R26" s="5">
        <v>8.85</v>
      </c>
      <c r="S26" s="5">
        <v>6.15</v>
      </c>
      <c r="T26" s="5">
        <v>6.11</v>
      </c>
      <c r="U26" s="11">
        <v>0</v>
      </c>
      <c r="V26" s="11">
        <v>0</v>
      </c>
      <c r="W26" s="5">
        <v>0.05</v>
      </c>
      <c r="X26" s="5">
        <v>0.03</v>
      </c>
      <c r="Y26" s="26">
        <v>41.2</v>
      </c>
      <c r="Z26" s="5">
        <v>36.56</v>
      </c>
      <c r="AA26" s="34">
        <f t="shared" si="0"/>
        <v>-11.262135922330103</v>
      </c>
      <c r="AB26" s="12" t="e">
        <f>Y26/#REF!*100-100</f>
        <v>#REF!</v>
      </c>
    </row>
    <row r="27" spans="1:28" ht="19.5" customHeight="1">
      <c r="A27" s="8">
        <v>18</v>
      </c>
      <c r="B27" s="9" t="s">
        <v>39</v>
      </c>
      <c r="C27" s="5">
        <v>4</v>
      </c>
      <c r="D27" s="5">
        <v>4</v>
      </c>
      <c r="E27" s="5">
        <v>8.09</v>
      </c>
      <c r="F27" s="5">
        <v>2.59</v>
      </c>
      <c r="G27" s="5">
        <v>8.82</v>
      </c>
      <c r="H27" s="5">
        <v>3.55</v>
      </c>
      <c r="I27" s="5">
        <v>1.41</v>
      </c>
      <c r="J27" s="5">
        <v>1</v>
      </c>
      <c r="K27" s="5">
        <v>3.23</v>
      </c>
      <c r="L27" s="5">
        <v>2.77</v>
      </c>
      <c r="M27" s="5">
        <v>12.27</v>
      </c>
      <c r="N27" s="5">
        <v>11.32</v>
      </c>
      <c r="O27" s="5">
        <v>10.41</v>
      </c>
      <c r="P27" s="5">
        <v>0.86</v>
      </c>
      <c r="Q27" s="5">
        <v>15.36</v>
      </c>
      <c r="R27" s="5">
        <v>15.1</v>
      </c>
      <c r="S27" s="5">
        <v>9.73</v>
      </c>
      <c r="T27" s="5">
        <v>9.68</v>
      </c>
      <c r="U27" s="11">
        <v>0</v>
      </c>
      <c r="V27" s="11">
        <v>0.05</v>
      </c>
      <c r="W27" s="5">
        <v>0</v>
      </c>
      <c r="X27" s="5">
        <v>0.05</v>
      </c>
      <c r="Y27" s="26">
        <v>37.1</v>
      </c>
      <c r="Z27" s="5">
        <v>32.27</v>
      </c>
      <c r="AA27" s="34">
        <f t="shared" si="0"/>
        <v>-13.018867924528294</v>
      </c>
      <c r="AB27" s="12" t="e">
        <f>Y27/#REF!*100-100</f>
        <v>#REF!</v>
      </c>
    </row>
    <row r="28" spans="1:28" ht="19.5" customHeight="1">
      <c r="A28" s="8">
        <v>19</v>
      </c>
      <c r="B28" s="9" t="s">
        <v>40</v>
      </c>
      <c r="C28" s="5">
        <v>3</v>
      </c>
      <c r="D28" s="5">
        <v>3</v>
      </c>
      <c r="E28" s="5">
        <v>9.09</v>
      </c>
      <c r="F28" s="5">
        <v>3.03</v>
      </c>
      <c r="G28" s="5">
        <v>5.03</v>
      </c>
      <c r="H28" s="5">
        <v>1.82</v>
      </c>
      <c r="I28" s="5">
        <v>1.94</v>
      </c>
      <c r="J28" s="5">
        <v>1.52</v>
      </c>
      <c r="K28" s="5">
        <v>1.58</v>
      </c>
      <c r="L28" s="5">
        <v>1.51</v>
      </c>
      <c r="M28" s="5">
        <v>15.52</v>
      </c>
      <c r="N28" s="5">
        <v>11.39</v>
      </c>
      <c r="O28" s="5">
        <v>12.3</v>
      </c>
      <c r="P28" s="5">
        <v>9.45</v>
      </c>
      <c r="Q28" s="5">
        <v>13.39</v>
      </c>
      <c r="R28" s="5">
        <v>13.33</v>
      </c>
      <c r="S28" s="5">
        <v>13.58</v>
      </c>
      <c r="T28" s="5">
        <v>12.85</v>
      </c>
      <c r="U28" s="11">
        <v>0</v>
      </c>
      <c r="V28" s="11">
        <v>0</v>
      </c>
      <c r="W28" s="5">
        <v>0</v>
      </c>
      <c r="X28" s="5">
        <v>0</v>
      </c>
      <c r="Y28" s="26">
        <v>39.9</v>
      </c>
      <c r="Z28" s="5">
        <v>32.48</v>
      </c>
      <c r="AA28" s="34">
        <f t="shared" si="0"/>
        <v>-18.596491228070178</v>
      </c>
      <c r="AB28" s="12" t="e">
        <f>Y28/#REF!*100-100</f>
        <v>#REF!</v>
      </c>
    </row>
    <row r="29" spans="1:28" ht="19.5" customHeight="1">
      <c r="A29" s="8">
        <v>20</v>
      </c>
      <c r="B29" s="9" t="s">
        <v>41</v>
      </c>
      <c r="C29" s="5">
        <v>3</v>
      </c>
      <c r="D29" s="5">
        <v>3</v>
      </c>
      <c r="E29" s="5">
        <v>5.31</v>
      </c>
      <c r="F29" s="5">
        <v>2.61</v>
      </c>
      <c r="G29" s="5">
        <v>6.79</v>
      </c>
      <c r="H29" s="5">
        <v>2.73</v>
      </c>
      <c r="I29" s="5">
        <v>0.55</v>
      </c>
      <c r="J29" s="5">
        <v>0.55</v>
      </c>
      <c r="K29" s="5">
        <v>2.67</v>
      </c>
      <c r="L29" s="5">
        <v>2.73</v>
      </c>
      <c r="M29" s="5">
        <v>8.6</v>
      </c>
      <c r="N29" s="5">
        <v>7.75</v>
      </c>
      <c r="O29" s="5">
        <v>7.52</v>
      </c>
      <c r="P29" s="5">
        <v>6.85</v>
      </c>
      <c r="Q29" s="5">
        <v>8.18</v>
      </c>
      <c r="R29" s="5">
        <v>8</v>
      </c>
      <c r="S29" s="5">
        <v>6.79</v>
      </c>
      <c r="T29" s="5">
        <v>6.67</v>
      </c>
      <c r="U29" s="11">
        <v>0</v>
      </c>
      <c r="V29" s="11">
        <v>0</v>
      </c>
      <c r="W29" s="5">
        <v>0</v>
      </c>
      <c r="X29" s="5">
        <v>0</v>
      </c>
      <c r="Y29" s="26">
        <v>22.5</v>
      </c>
      <c r="Z29" s="5">
        <v>23.76</v>
      </c>
      <c r="AA29" s="34">
        <f t="shared" si="0"/>
        <v>5.6000000000000085</v>
      </c>
      <c r="AB29" s="12" t="e">
        <f>Y29/#REF!*100-100</f>
        <v>#REF!</v>
      </c>
    </row>
    <row r="30" spans="1:28" ht="19.5" customHeight="1">
      <c r="A30" s="8">
        <v>21</v>
      </c>
      <c r="B30" s="9" t="s">
        <v>42</v>
      </c>
      <c r="C30" s="5">
        <v>3</v>
      </c>
      <c r="D30" s="5">
        <v>3</v>
      </c>
      <c r="E30" s="5">
        <v>7.82</v>
      </c>
      <c r="F30" s="5">
        <v>3.45</v>
      </c>
      <c r="G30" s="5">
        <v>5.15</v>
      </c>
      <c r="H30" s="5">
        <v>1.52</v>
      </c>
      <c r="I30" s="5">
        <v>0.42</v>
      </c>
      <c r="J30" s="5">
        <v>0.3</v>
      </c>
      <c r="K30" s="5">
        <v>0.67</v>
      </c>
      <c r="L30" s="5">
        <v>0.67</v>
      </c>
      <c r="M30" s="5">
        <v>5.82</v>
      </c>
      <c r="N30" s="5">
        <v>4.6</v>
      </c>
      <c r="O30" s="5">
        <v>4.97</v>
      </c>
      <c r="P30" s="5">
        <v>4.73</v>
      </c>
      <c r="Q30" s="5">
        <v>16</v>
      </c>
      <c r="R30" s="5">
        <v>16</v>
      </c>
      <c r="S30" s="5">
        <v>4</v>
      </c>
      <c r="T30" s="5">
        <v>4</v>
      </c>
      <c r="U30" s="11">
        <v>0</v>
      </c>
      <c r="V30" s="11">
        <v>0</v>
      </c>
      <c r="W30" s="5">
        <v>0</v>
      </c>
      <c r="X30" s="5">
        <v>0</v>
      </c>
      <c r="Y30" s="26">
        <v>30.1</v>
      </c>
      <c r="Z30" s="5">
        <v>14.79</v>
      </c>
      <c r="AA30" s="34">
        <f t="shared" si="0"/>
        <v>-50.863787375415285</v>
      </c>
      <c r="AB30" s="12" t="e">
        <f>Y30/#REF!*100-100</f>
        <v>#REF!</v>
      </c>
    </row>
    <row r="31" spans="1:28" ht="19.5" customHeight="1">
      <c r="A31" s="8">
        <v>22</v>
      </c>
      <c r="B31" s="9" t="s">
        <v>43</v>
      </c>
      <c r="C31" s="5">
        <v>3</v>
      </c>
      <c r="D31" s="5">
        <v>3</v>
      </c>
      <c r="E31" s="5">
        <v>2.91</v>
      </c>
      <c r="F31" s="5">
        <v>0.48</v>
      </c>
      <c r="G31" s="5">
        <v>8.67</v>
      </c>
      <c r="H31" s="5">
        <v>2.79</v>
      </c>
      <c r="I31" s="5">
        <v>0.24</v>
      </c>
      <c r="J31" s="5">
        <v>0.24</v>
      </c>
      <c r="K31" s="5">
        <v>0.24</v>
      </c>
      <c r="L31" s="5">
        <v>0.18</v>
      </c>
      <c r="M31" s="5">
        <v>5.33</v>
      </c>
      <c r="N31" s="5">
        <v>3.21</v>
      </c>
      <c r="O31" s="5">
        <v>23.45</v>
      </c>
      <c r="P31" s="5">
        <v>21.82</v>
      </c>
      <c r="Q31" s="5">
        <v>2.9</v>
      </c>
      <c r="R31" s="5">
        <v>2.9</v>
      </c>
      <c r="S31" s="5">
        <v>8.79</v>
      </c>
      <c r="T31" s="5">
        <v>8.61</v>
      </c>
      <c r="U31" s="11">
        <v>0</v>
      </c>
      <c r="V31" s="11">
        <v>0</v>
      </c>
      <c r="W31" s="5">
        <v>0</v>
      </c>
      <c r="X31" s="5">
        <v>0</v>
      </c>
      <c r="Y31" s="26">
        <v>11.4</v>
      </c>
      <c r="Z31" s="5">
        <v>41.15</v>
      </c>
      <c r="AA31" s="34">
        <f t="shared" si="0"/>
        <v>260.9649122807017</v>
      </c>
      <c r="AB31" s="12" t="e">
        <f>Y31/#REF!*100-100</f>
        <v>#REF!</v>
      </c>
    </row>
    <row r="32" spans="1:28" ht="19.5" customHeight="1">
      <c r="A32" s="8">
        <v>23</v>
      </c>
      <c r="B32" s="9" t="s">
        <v>44</v>
      </c>
      <c r="C32" s="5">
        <v>6</v>
      </c>
      <c r="D32" s="5">
        <v>6</v>
      </c>
      <c r="E32" s="5">
        <v>7.97</v>
      </c>
      <c r="F32" s="5">
        <v>3.18</v>
      </c>
      <c r="G32" s="5">
        <v>10.15</v>
      </c>
      <c r="H32" s="5">
        <v>4.27</v>
      </c>
      <c r="I32" s="5">
        <v>1.61</v>
      </c>
      <c r="J32" s="5">
        <v>0.88</v>
      </c>
      <c r="K32" s="5">
        <v>1.3</v>
      </c>
      <c r="L32" s="5">
        <v>0.73</v>
      </c>
      <c r="M32" s="5">
        <v>19.6</v>
      </c>
      <c r="N32" s="5">
        <v>15.18</v>
      </c>
      <c r="O32" s="5">
        <v>18.09</v>
      </c>
      <c r="P32" s="5">
        <v>14</v>
      </c>
      <c r="Q32" s="5">
        <v>19.88</v>
      </c>
      <c r="R32" s="5">
        <v>19.6</v>
      </c>
      <c r="S32" s="5">
        <v>14.7</v>
      </c>
      <c r="T32" s="5">
        <v>13.97</v>
      </c>
      <c r="U32" s="11">
        <v>0</v>
      </c>
      <c r="V32" s="11">
        <v>0</v>
      </c>
      <c r="W32" s="5">
        <v>0.03</v>
      </c>
      <c r="X32" s="5">
        <v>0.03</v>
      </c>
      <c r="Y32" s="26">
        <v>49.1</v>
      </c>
      <c r="Z32" s="5">
        <v>43.85</v>
      </c>
      <c r="AA32" s="34">
        <f t="shared" si="0"/>
        <v>-10.692464358452142</v>
      </c>
      <c r="AB32" s="12" t="e">
        <f>Y32/#REF!*100-100</f>
        <v>#REF!</v>
      </c>
    </row>
    <row r="33" spans="1:28" ht="19.5" customHeight="1">
      <c r="A33" s="8">
        <v>24</v>
      </c>
      <c r="B33" s="9" t="s">
        <v>45</v>
      </c>
      <c r="C33" s="5">
        <v>4</v>
      </c>
      <c r="D33" s="5">
        <v>3</v>
      </c>
      <c r="E33" s="5">
        <v>5.64</v>
      </c>
      <c r="F33" s="5">
        <v>1.73</v>
      </c>
      <c r="G33" s="5">
        <v>7.76</v>
      </c>
      <c r="H33" s="5">
        <v>1.94</v>
      </c>
      <c r="I33" s="5">
        <v>1.36</v>
      </c>
      <c r="J33" s="5">
        <v>1.18</v>
      </c>
      <c r="K33" s="5">
        <v>7.33</v>
      </c>
      <c r="L33" s="5">
        <v>6.42</v>
      </c>
      <c r="M33" s="5">
        <v>8.36</v>
      </c>
      <c r="N33" s="5">
        <v>7.45</v>
      </c>
      <c r="O33" s="5">
        <v>12.73</v>
      </c>
      <c r="P33" s="5">
        <v>10.3</v>
      </c>
      <c r="Q33" s="5">
        <v>12.63</v>
      </c>
      <c r="R33" s="5">
        <v>12.54</v>
      </c>
      <c r="S33" s="5">
        <v>11.88</v>
      </c>
      <c r="T33" s="5">
        <v>11.03</v>
      </c>
      <c r="U33" s="11">
        <v>0</v>
      </c>
      <c r="V33" s="11">
        <v>0</v>
      </c>
      <c r="W33" s="5">
        <v>0</v>
      </c>
      <c r="X33" s="5">
        <v>0</v>
      </c>
      <c r="Y33" s="26">
        <v>28</v>
      </c>
      <c r="Z33" s="5">
        <v>39.7</v>
      </c>
      <c r="AA33" s="34">
        <f t="shared" si="0"/>
        <v>41.785714285714306</v>
      </c>
      <c r="AB33" s="12" t="e">
        <f>Y33/#REF!*100-100</f>
        <v>#REF!</v>
      </c>
    </row>
    <row r="34" spans="1:28" ht="19.5" customHeight="1">
      <c r="A34" s="8">
        <v>25</v>
      </c>
      <c r="B34" s="29" t="s">
        <v>47</v>
      </c>
      <c r="C34" s="8">
        <v>137</v>
      </c>
      <c r="D34" s="8">
        <v>137</v>
      </c>
      <c r="E34" s="8">
        <v>11.85</v>
      </c>
      <c r="F34" s="8">
        <v>2.49</v>
      </c>
      <c r="G34" s="8">
        <v>14.78</v>
      </c>
      <c r="H34" s="8">
        <v>2.26</v>
      </c>
      <c r="I34" s="8">
        <v>2.33</v>
      </c>
      <c r="J34" s="8">
        <v>1.47</v>
      </c>
      <c r="K34" s="8">
        <v>2.13</v>
      </c>
      <c r="L34" s="8">
        <v>1.58</v>
      </c>
      <c r="M34" s="8">
        <v>19.83</v>
      </c>
      <c r="N34" s="8">
        <v>13.89</v>
      </c>
      <c r="O34" s="8">
        <v>15.88</v>
      </c>
      <c r="P34" s="8">
        <v>12.65</v>
      </c>
      <c r="Q34" s="8">
        <v>13.8</v>
      </c>
      <c r="R34" s="8">
        <v>13.6</v>
      </c>
      <c r="S34" s="8">
        <v>11.97</v>
      </c>
      <c r="T34" s="8">
        <v>11.74</v>
      </c>
      <c r="U34" s="30">
        <v>0.01</v>
      </c>
      <c r="V34" s="30">
        <v>0.008</v>
      </c>
      <c r="W34" s="8">
        <v>0.04</v>
      </c>
      <c r="X34" s="8">
        <v>0.03</v>
      </c>
      <c r="Y34" s="31">
        <v>47.25</v>
      </c>
      <c r="Z34" s="5">
        <v>44.78</v>
      </c>
      <c r="AA34" s="35">
        <f t="shared" si="0"/>
        <v>-5.227513227513228</v>
      </c>
      <c r="AB34" s="12" t="e">
        <f>Y34/#REF!*100-100</f>
        <v>#REF!</v>
      </c>
    </row>
    <row r="35" spans="1:28" ht="12" customHeight="1" hidden="1">
      <c r="A35" s="8">
        <v>26</v>
      </c>
      <c r="B35" s="9"/>
      <c r="C35" s="10"/>
      <c r="D35" s="5"/>
      <c r="E35" s="15"/>
      <c r="F35" s="15"/>
      <c r="G35" s="5"/>
      <c r="H35" s="5"/>
      <c r="I35" s="15"/>
      <c r="J35" s="15"/>
      <c r="K35" s="5"/>
      <c r="L35" s="5"/>
      <c r="M35" s="15"/>
      <c r="N35" s="15"/>
      <c r="O35" s="5"/>
      <c r="P35" s="5"/>
      <c r="Q35" s="15"/>
      <c r="R35" s="15"/>
      <c r="S35" s="5"/>
      <c r="T35" s="5"/>
      <c r="U35" s="15"/>
      <c r="V35" s="11"/>
      <c r="W35" s="15"/>
      <c r="X35" s="5"/>
      <c r="Y35" s="25">
        <f>E35+I35+M35+Q35+U35+W35</f>
        <v>0</v>
      </c>
      <c r="Z35" s="26">
        <f>G35+K35+O35+S35+V35+X35</f>
        <v>0</v>
      </c>
      <c r="AA35" s="24" t="e">
        <f>Z35/Y35*100-100</f>
        <v>#DIV/0!</v>
      </c>
      <c r="AB35" s="12" t="e">
        <f>Z35/Y35*100-100</f>
        <v>#DIV/0!</v>
      </c>
    </row>
    <row r="36" spans="1:28" ht="13.5" customHeight="1" hidden="1">
      <c r="A36" s="8">
        <v>27</v>
      </c>
      <c r="B36" s="9"/>
      <c r="C36" s="10"/>
      <c r="D36" s="5"/>
      <c r="E36" s="15"/>
      <c r="F36" s="15"/>
      <c r="G36" s="5"/>
      <c r="H36" s="5"/>
      <c r="I36" s="15"/>
      <c r="J36" s="15"/>
      <c r="K36" s="5"/>
      <c r="L36" s="5"/>
      <c r="M36" s="15"/>
      <c r="N36" s="15"/>
      <c r="O36" s="5"/>
      <c r="P36" s="5"/>
      <c r="Q36" s="15"/>
      <c r="R36" s="15"/>
      <c r="S36" s="5"/>
      <c r="T36" s="5"/>
      <c r="U36" s="15"/>
      <c r="V36" s="11"/>
      <c r="W36" s="15"/>
      <c r="X36" s="5"/>
      <c r="Y36" s="25">
        <f>E36+I36+M36+Q36+U36+W36</f>
        <v>0</v>
      </c>
      <c r="Z36" s="26">
        <f>G36+K36+O36+S36+V36+X36</f>
        <v>0</v>
      </c>
      <c r="AA36" s="24" t="e">
        <f>Z36/Y36*100-100</f>
        <v>#DIV/0!</v>
      </c>
      <c r="AB36" s="12" t="e">
        <f>Z36/Y36*100-100</f>
        <v>#DIV/0!</v>
      </c>
    </row>
    <row r="37" spans="1:27" ht="12" customHeight="1" hidden="1">
      <c r="A37" s="16"/>
      <c r="B37" s="17"/>
      <c r="C37" s="18"/>
      <c r="D37" s="19"/>
      <c r="E37" s="20"/>
      <c r="F37" s="20"/>
      <c r="G37" s="19"/>
      <c r="H37" s="19"/>
      <c r="I37" s="20"/>
      <c r="J37" s="20"/>
      <c r="K37" s="19"/>
      <c r="L37" s="19"/>
      <c r="M37" s="20"/>
      <c r="N37" s="20"/>
      <c r="O37" s="19"/>
      <c r="P37" s="19"/>
      <c r="Q37" s="20"/>
      <c r="R37" s="20"/>
      <c r="S37" s="19"/>
      <c r="T37" s="19"/>
      <c r="U37" s="20"/>
      <c r="V37" s="21"/>
      <c r="W37" s="20"/>
      <c r="X37" s="19"/>
      <c r="Y37" s="27">
        <f>E37+I37+M37+Q37+U37+W37</f>
        <v>0</v>
      </c>
      <c r="Z37" s="28">
        <f>G37+K37+O37+S37+V37+X37</f>
        <v>0</v>
      </c>
      <c r="AA37" s="22" t="e">
        <f>Z37/Y37*100-100</f>
        <v>#DIV/0!</v>
      </c>
    </row>
    <row r="38" spans="25:26" ht="12.75">
      <c r="Y38" s="12"/>
      <c r="Z38" s="12"/>
    </row>
    <row r="39" spans="25:26" ht="12.75">
      <c r="Y39" s="12"/>
      <c r="Z39" s="12"/>
    </row>
    <row r="40" spans="25:26" ht="12.75">
      <c r="Y40" s="12"/>
      <c r="Z40" s="12"/>
    </row>
    <row r="41" spans="25:26" ht="12.75">
      <c r="Y41" s="12"/>
      <c r="Z41" s="12"/>
    </row>
    <row r="42" spans="25:26" ht="12.75">
      <c r="Y42" s="12"/>
      <c r="Z42" s="12"/>
    </row>
    <row r="43" spans="25:26" ht="12.75">
      <c r="Y43" s="12"/>
      <c r="Z43" s="12"/>
    </row>
    <row r="44" spans="25:26" ht="12.75">
      <c r="Y44" s="12"/>
      <c r="Z44" s="12"/>
    </row>
    <row r="45" spans="25:26" ht="12.75">
      <c r="Y45" s="12"/>
      <c r="Z45" s="12"/>
    </row>
    <row r="46" spans="25:26" ht="12.75">
      <c r="Y46" s="12"/>
      <c r="Z46" s="12"/>
    </row>
    <row r="47" spans="25:26" ht="12.75">
      <c r="Y47" s="12"/>
      <c r="Z47" s="12"/>
    </row>
    <row r="48" spans="25:26" ht="12.75">
      <c r="Y48" s="12"/>
      <c r="Z48" s="12"/>
    </row>
    <row r="49" spans="25:26" ht="12.75">
      <c r="Y49" s="12"/>
      <c r="Z49" s="12"/>
    </row>
    <row r="50" spans="25:26" ht="12.75">
      <c r="Y50" s="12"/>
      <c r="Z50" s="12"/>
    </row>
    <row r="51" spans="25:26" ht="12.75">
      <c r="Y51" s="12"/>
      <c r="Z51" s="12"/>
    </row>
    <row r="52" spans="25:26" ht="12.75">
      <c r="Y52" s="12"/>
      <c r="Z52" s="12"/>
    </row>
    <row r="53" spans="25:26" ht="12.75">
      <c r="Y53" s="12"/>
      <c r="Z53" s="12"/>
    </row>
    <row r="54" spans="25:26" ht="12.75">
      <c r="Y54" s="12"/>
      <c r="Z54" s="12"/>
    </row>
    <row r="55" spans="25:26" ht="12.75">
      <c r="Y55" s="12"/>
      <c r="Z55" s="12"/>
    </row>
    <row r="56" spans="25:26" ht="12.75">
      <c r="Y56" s="12"/>
      <c r="Z56" s="12"/>
    </row>
    <row r="57" spans="25:26" ht="12.75">
      <c r="Y57" s="12"/>
      <c r="Z57" s="12"/>
    </row>
    <row r="58" spans="25:26" ht="12.75">
      <c r="Y58" s="12"/>
      <c r="Z58" s="12"/>
    </row>
    <row r="59" spans="25:26" ht="12.75">
      <c r="Y59" s="12"/>
      <c r="Z59" s="12"/>
    </row>
    <row r="60" spans="25:26" ht="12.75">
      <c r="Y60" s="12"/>
      <c r="Z60" s="12"/>
    </row>
    <row r="61" spans="25:26" ht="12.75">
      <c r="Y61" s="12"/>
      <c r="Z61" s="12"/>
    </row>
    <row r="62" spans="25:26" ht="12.75">
      <c r="Y62" s="12"/>
      <c r="Z62" s="12"/>
    </row>
    <row r="63" spans="25:26" ht="12.75">
      <c r="Y63" s="12"/>
      <c r="Z63" s="12"/>
    </row>
    <row r="64" spans="25:26" ht="12.75">
      <c r="Y64" s="12"/>
      <c r="Z64" s="12"/>
    </row>
    <row r="65" spans="25:26" ht="12.75">
      <c r="Y65" s="12"/>
      <c r="Z65" s="12"/>
    </row>
    <row r="66" spans="25:26" ht="12.75">
      <c r="Y66" s="12"/>
      <c r="Z66" s="12"/>
    </row>
    <row r="67" spans="25:26" ht="12.75">
      <c r="Y67" s="12"/>
      <c r="Z67" s="12"/>
    </row>
    <row r="68" spans="25:26" ht="12.75">
      <c r="Y68" s="12"/>
      <c r="Z68" s="12"/>
    </row>
    <row r="69" spans="25:26" ht="12.75">
      <c r="Y69" s="12"/>
      <c r="Z69" s="12"/>
    </row>
    <row r="70" spans="25:26" ht="12.75">
      <c r="Y70" s="12"/>
      <c r="Z70" s="12"/>
    </row>
    <row r="71" spans="25:26" ht="12.75">
      <c r="Y71" s="12"/>
      <c r="Z71" s="12"/>
    </row>
    <row r="72" spans="25:26" ht="12.75">
      <c r="Y72" s="12"/>
      <c r="Z72" s="12"/>
    </row>
    <row r="73" spans="25:26" ht="12.75">
      <c r="Y73" s="12"/>
      <c r="Z73" s="12"/>
    </row>
  </sheetData>
  <sheetProtection/>
  <mergeCells count="26">
    <mergeCell ref="I6:L6"/>
    <mergeCell ref="M6:P6"/>
    <mergeCell ref="W6:X6"/>
    <mergeCell ref="Y6:Z6"/>
    <mergeCell ref="Q6:T6"/>
    <mergeCell ref="U6:V6"/>
    <mergeCell ref="AA6:AA8"/>
    <mergeCell ref="E7:F7"/>
    <mergeCell ref="G7:H7"/>
    <mergeCell ref="I7:J7"/>
    <mergeCell ref="K7:L7"/>
    <mergeCell ref="M7:N7"/>
    <mergeCell ref="O7:P7"/>
    <mergeCell ref="Q7:R7"/>
    <mergeCell ref="Z7:Z8"/>
    <mergeCell ref="S7:T7"/>
    <mergeCell ref="A5:A8"/>
    <mergeCell ref="B5:B8"/>
    <mergeCell ref="C6:D7"/>
    <mergeCell ref="E6:H6"/>
    <mergeCell ref="C5:AA5"/>
    <mergeCell ref="U7:U8"/>
    <mergeCell ref="V7:V8"/>
    <mergeCell ref="W7:W8"/>
    <mergeCell ref="X7:X8"/>
    <mergeCell ref="Y7:Y8"/>
  </mergeCells>
  <printOptions/>
  <pageMargins left="0.7086614173228346" right="0.7086614173228346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stat</cp:lastModifiedBy>
  <cp:lastPrinted>2016-07-25T06:41:50Z</cp:lastPrinted>
  <dcterms:created xsi:type="dcterms:W3CDTF">2011-07-25T06:40:53Z</dcterms:created>
  <dcterms:modified xsi:type="dcterms:W3CDTF">2016-07-25T13:42:48Z</dcterms:modified>
  <cp:category/>
  <cp:version/>
  <cp:contentType/>
  <cp:contentStatus/>
</cp:coreProperties>
</file>