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<sst xmlns="http://schemas.openxmlformats.org/spreadsheetml/2006/main" count="1440" uniqueCount="1407">
  <si>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</si>
  <si>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</si>
  <si>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</si>
  <si>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</si>
  <si>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</si>
  <si>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</si>
  <si>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</si>
  <si>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</si>
  <si>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</si>
  <si>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</si>
  <si>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</si>
  <si>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</si>
  <si>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</si>
  <si>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</si>
  <si>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</si>
  <si>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</si>
  <si>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</si>
  <si>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</si>
  <si>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</si>
  <si>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</si>
  <si>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</si>
  <si>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</si>
  <si>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</si>
  <si>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</si>
  <si>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</si>
  <si>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</si>
  <si>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</si>
  <si>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</si>
  <si>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</si>
  <si>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</si>
  <si>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</si>
  <si>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</si>
  <si>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</si>
  <si>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</si>
  <si>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</si>
  <si>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</si>
  <si>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</si>
  <si>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</si>
  <si>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</si>
  <si>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</si>
  <si>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</si>
  <si>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</si>
  <si>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</si>
  <si>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</si>
  <si>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</si>
  <si>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</si>
  <si>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</si>
  <si>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</si>
  <si>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</si>
  <si>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</si>
  <si>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</si>
  <si>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</si>
  <si>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</si>
  <si>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</si>
  <si>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</si>
  <si>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</si>
  <si>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</si>
  <si>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</si>
  <si>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</si>
  <si>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</si>
  <si>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</si>
  <si>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</si>
  <si>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</si>
  <si>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</si>
  <si>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</si>
  <si>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</si>
  <si>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</si>
  <si>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</si>
  <si>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</si>
  <si>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</si>
  <si>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</si>
  <si>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</si>
  <si>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</si>
  <si>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</si>
  <si>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</si>
  <si>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</si>
  <si>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</si>
  <si>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</si>
  <si>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</si>
  <si>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</si>
  <si>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</si>
  <si>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</si>
  <si>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</si>
  <si>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</si>
  <si>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</si>
  <si>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</si>
  <si>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</si>
  <si>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</si>
  <si>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</si>
  <si>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</si>
  <si>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</si>
  <si>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</si>
  <si>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</si>
  <si>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</si>
  <si>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</si>
  <si>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</si>
  <si>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</si>
  <si>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</si>
  <si>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</si>
  <si>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</si>
  <si>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</si>
  <si>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</si>
  <si>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</si>
  <si>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</si>
  <si>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</si>
  <si>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</si>
  <si>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</si>
  <si>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</si>
  <si>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</si>
  <si>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</si>
  <si>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</si>
  <si>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</si>
  <si>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</si>
  <si>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</si>
  <si>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</si>
  <si>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</si>
  <si>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</si>
  <si>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</si>
  <si>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</si>
  <si>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</si>
  <si>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</si>
  <si>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</si>
  <si>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</si>
  <si>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</si>
  <si>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</si>
  <si>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</si>
  <si>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</si>
  <si>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</si>
  <si>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</si>
  <si>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</si>
  <si>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</si>
  <si>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</si>
  <si>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</si>
  <si>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</si>
  <si>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</si>
  <si>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</si>
  <si>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</si>
  <si>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</si>
  <si>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</si>
  <si>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</si>
  <si>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</si>
  <si>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</si>
  <si>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</si>
  <si>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</si>
  <si>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</si>
  <si>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</si>
  <si>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</si>
  <si>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</si>
  <si>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</si>
  <si>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</si>
  <si>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</si>
  <si>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</si>
  <si>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</si>
  <si>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</si>
  <si>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</si>
  <si>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</si>
  <si>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</si>
  <si>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</si>
  <si>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</si>
  <si>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</si>
  <si>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</si>
  <si>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</si>
  <si>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</si>
  <si>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</si>
  <si>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</si>
  <si>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</si>
  <si>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</si>
  <si>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</si>
  <si>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</si>
  <si>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</si>
  <si>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</si>
  <si>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</si>
  <si>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</si>
  <si>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</si>
  <si>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</si>
  <si>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</si>
  <si>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</si>
  <si>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</si>
  <si>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</si>
  <si>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</si>
  <si>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</si>
  <si>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</si>
  <si>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</si>
  <si>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</si>
  <si>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</si>
  <si>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</si>
  <si>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</si>
  <si>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</si>
  <si>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</si>
  <si>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</si>
  <si>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</si>
  <si>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</si>
  <si>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</si>
  <si>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</si>
  <si>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</si>
  <si>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</si>
  <si>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</si>
  <si>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</si>
  <si>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</si>
  <si>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</si>
  <si>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</si>
  <si>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</si>
  <si>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</si>
  <si>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</si>
  <si>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</si>
  <si>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</si>
  <si>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</si>
  <si>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</si>
  <si>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</si>
  <si>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</si>
  <si>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</si>
  <si>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</si>
  <si>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</si>
  <si>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</si>
  <si>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</si>
  <si>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</si>
  <si>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</si>
  <si>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</si>
  <si>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</si>
  <si>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</si>
  <si>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</si>
  <si>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</si>
  <si>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</si>
  <si>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</si>
  <si>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</si>
  <si>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</si>
  <si>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</si>
  <si>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</si>
  <si>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</si>
  <si>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</si>
  <si>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</si>
  <si>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</si>
  <si>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</si>
  <si>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</si>
  <si>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</si>
  <si>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</si>
  <si>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</si>
  <si>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</si>
  <si>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</si>
  <si>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</si>
  <si>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</si>
  <si>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</si>
  <si>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</si>
  <si>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</si>
  <si>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</si>
  <si>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</si>
  <si>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</si>
  <si>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</si>
  <si>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</si>
  <si>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</si>
  <si>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</si>
  <si>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</si>
  <si>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</si>
  <si>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</si>
  <si>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</si>
  <si>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</si>
  <si>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</si>
  <si>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</si>
  <si>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</si>
  <si>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</si>
  <si>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</si>
  <si>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</si>
  <si>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</si>
  <si>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</si>
  <si>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</si>
  <si>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</si>
  <si>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</si>
  <si>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</si>
  <si>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</si>
  <si>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</si>
  <si>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</si>
  <si>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</si>
  <si>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</si>
  <si>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</si>
  <si>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</si>
  <si>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</si>
  <si>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</si>
  <si>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</si>
  <si>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</si>
  <si>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</si>
  <si>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</si>
  <si>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</si>
  <si>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</si>
  <si>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</si>
  <si>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</si>
  <si>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</si>
  <si>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</si>
  <si>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</si>
  <si>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</si>
  <si>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</si>
  <si>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</si>
  <si>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</si>
  <si>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</si>
  <si>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</si>
  <si>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</si>
  <si>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</si>
  <si>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</si>
  <si>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</si>
  <si>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</si>
  <si>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</si>
  <si>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</si>
  <si>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</si>
  <si>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</si>
  <si>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</si>
  <si>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</si>
  <si>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</si>
  <si>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</si>
  <si>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</si>
  <si>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</si>
  <si>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</si>
  <si>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</si>
  <si>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</si>
  <si>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</si>
  <si>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</si>
  <si>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</si>
  <si>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</si>
  <si>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</si>
  <si>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</si>
  <si>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</si>
  <si>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</si>
  <si>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</si>
  <si>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</si>
  <si>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</si>
  <si>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</si>
  <si>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</si>
  <si>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</si>
  <si>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</si>
  <si>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</si>
  <si>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</si>
  <si>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</si>
  <si>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</si>
  <si>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</si>
  <si>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</si>
  <si>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</si>
  <si>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</si>
  <si>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</si>
  <si>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</si>
  <si>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</si>
  <si>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</si>
  <si>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</si>
  <si>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</si>
  <si>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</si>
  <si>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</si>
  <si>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</si>
  <si>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</si>
  <si>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</si>
  <si>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</si>
  <si>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</si>
  <si>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</si>
  <si>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</si>
  <si>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</si>
  <si>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</si>
  <si>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</si>
  <si>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</si>
  <si>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</si>
  <si>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</si>
  <si>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</si>
  <si>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</si>
  <si>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</si>
  <si>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</si>
  <si>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</si>
  <si>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</si>
  <si>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</si>
  <si>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</si>
  <si>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</si>
  <si>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</si>
  <si>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</si>
  <si>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</si>
  <si>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</si>
  <si>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</si>
  <si>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</si>
  <si>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</si>
  <si>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</si>
  <si>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</si>
  <si>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</si>
  <si>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</si>
  <si>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</si>
  <si>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</si>
  <si>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</si>
  <si>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</si>
  <si>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</si>
  <si>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</si>
  <si>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</si>
  <si>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</si>
  <si>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</si>
  <si>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</si>
  <si>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</si>
  <si>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</si>
  <si>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</si>
  <si>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</si>
  <si>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</si>
  <si>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</si>
  <si>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</si>
  <si>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</si>
  <si>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</si>
  <si>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</si>
  <si>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</si>
  <si>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</si>
  <si>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</si>
  <si>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</si>
  <si>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</si>
  <si>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</si>
  <si>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</si>
  <si>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</si>
  <si>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</si>
  <si>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</si>
  <si>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</si>
  <si>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</si>
  <si>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</si>
  <si>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</si>
  <si>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</si>
  <si>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</si>
  <si>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</si>
  <si>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</si>
  <si>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</si>
  <si>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</si>
  <si>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</si>
  <si>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</si>
  <si>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</si>
  <si>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</si>
  <si>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</si>
  <si>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</si>
  <si>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</si>
  <si>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</si>
  <si>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</si>
  <si>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</si>
  <si>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</si>
  <si>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</si>
  <si>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</si>
  <si>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</si>
  <si>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</si>
  <si>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</si>
  <si>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</si>
  <si>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</si>
  <si>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</si>
  <si>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</si>
  <si>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</si>
  <si>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</si>
  <si>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</si>
  <si>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</si>
  <si>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</si>
  <si>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</si>
  <si>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</si>
  <si>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</si>
  <si>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</si>
  <si>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</si>
  <si>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</si>
  <si>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</si>
  <si>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</si>
  <si>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</si>
  <si>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</si>
  <si>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</si>
  <si>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</si>
  <si>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</si>
  <si>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</si>
  <si>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</si>
  <si>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</si>
  <si>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</si>
  <si>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</si>
  <si>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</si>
  <si>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</si>
  <si>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</si>
  <si>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</si>
  <si>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</si>
  <si>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</si>
  <si>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</si>
  <si>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</si>
  <si>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</si>
  <si>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</si>
  <si>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</si>
  <si>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</si>
  <si>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</si>
  <si>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</si>
  <si>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</si>
  <si>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</si>
  <si>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</si>
  <si>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</si>
  <si>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</si>
  <si>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</si>
  <si>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</si>
  <si>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</si>
  <si>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</si>
  <si>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</si>
  <si>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</si>
  <si>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</si>
  <si>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</si>
  <si>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</si>
  <si>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</si>
  <si>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</si>
  <si>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</si>
  <si>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</si>
  <si>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</si>
  <si>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</si>
  <si>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</si>
  <si>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</si>
  <si>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</si>
  <si>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</si>
  <si>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</si>
  <si>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</si>
  <si>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</si>
  <si>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</si>
  <si>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</si>
  <si>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</si>
  <si>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</si>
  <si>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</si>
  <si>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</si>
  <si>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</si>
  <si>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</si>
  <si>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</si>
  <si>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</si>
  <si>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</si>
  <si>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</si>
  <si>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</si>
  <si>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</si>
  <si>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</si>
  <si>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</si>
  <si>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</si>
  <si>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</si>
  <si>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</si>
  <si>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</si>
  <si>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</si>
  <si>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</si>
  <si>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</si>
  <si>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</si>
  <si>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</si>
  <si>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</si>
  <si>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</si>
  <si>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</si>
  <si>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</si>
  <si>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</si>
  <si>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</si>
  <si>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</si>
  <si>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</si>
  <si>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</si>
  <si>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</si>
  <si>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</si>
  <si>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</si>
  <si>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</si>
  <si>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</si>
  <si>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</si>
  <si>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</si>
  <si>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</si>
  <si>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</si>
  <si>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</si>
  <si>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</si>
  <si>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</si>
  <si>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</si>
  <si>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</si>
  <si>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</si>
  <si>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</si>
  <si>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</si>
  <si>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</si>
  <si>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</si>
  <si>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</si>
  <si>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</si>
  <si>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</si>
  <si>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</si>
  <si>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</si>
  <si>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</si>
  <si>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</si>
  <si>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</si>
  <si>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</si>
  <si>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</si>
  <si>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</si>
  <si>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</si>
  <si>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</si>
  <si>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</si>
  <si>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</si>
  <si>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</si>
  <si>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</si>
  <si>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</si>
  <si>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</si>
  <si>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</si>
  <si>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</si>
  <si>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</si>
  <si>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</si>
  <si>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</si>
  <si>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</si>
  <si>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</si>
  <si>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</si>
  <si>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</si>
  <si>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</si>
  <si>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</si>
  <si>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</si>
  <si>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</si>
  <si>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</si>
  <si>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</si>
  <si>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</si>
  <si>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</si>
  <si>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</si>
  <si>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</si>
  <si>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</si>
  <si>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</si>
  <si>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</si>
  <si>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</si>
  <si>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</si>
  <si>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</si>
  <si>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</si>
  <si>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</si>
  <si>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</si>
  <si>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</si>
  <si>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</si>
  <si>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</si>
  <si>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</si>
  <si>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</si>
  <si>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</si>
  <si>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</si>
  <si>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</si>
  <si>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</si>
  <si>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</si>
  <si>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</si>
  <si>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</si>
  <si>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</si>
  <si>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</si>
  <si>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</si>
  <si>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</si>
  <si>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</si>
  <si>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</si>
  <si>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</si>
  <si>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</si>
  <si>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</si>
  <si>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</si>
  <si>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</si>
  <si>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</si>
  <si>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</si>
  <si>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</si>
  <si>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</si>
  <si>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</si>
  <si>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</si>
  <si>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</si>
  <si>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</si>
  <si>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</si>
  <si>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</si>
  <si>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</si>
  <si>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</si>
  <si>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</si>
  <si>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</si>
  <si>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</si>
  <si>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</si>
  <si>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</si>
  <si>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</si>
  <si>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</si>
  <si>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</si>
  <si>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</si>
  <si>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</si>
  <si>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</si>
  <si>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</si>
  <si>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</si>
  <si>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</si>
  <si>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</si>
  <si>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</si>
  <si>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</si>
  <si>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</si>
  <si>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</si>
  <si>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</si>
  <si>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</si>
  <si>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</si>
  <si>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</si>
  <si>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</si>
  <si>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</si>
  <si>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</si>
  <si>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</si>
  <si>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</si>
  <si>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</si>
  <si>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</si>
  <si>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</si>
  <si>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</si>
  <si>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</si>
  <si>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</si>
  <si>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</si>
  <si>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</si>
  <si>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</si>
  <si>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</si>
  <si>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</si>
  <si>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</si>
  <si>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</si>
  <si>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</si>
  <si>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</si>
  <si>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</si>
  <si>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</si>
  <si>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</si>
  <si>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</si>
  <si>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</si>
  <si>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</si>
  <si>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</si>
  <si>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</si>
  <si>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</si>
  <si>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</si>
  <si>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</si>
  <si>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</si>
  <si>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</si>
  <si>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</si>
  <si>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</si>
  <si>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</si>
  <si>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</si>
  <si>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</si>
  <si>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</si>
  <si>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</si>
  <si>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</si>
  <si>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</si>
  <si>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</si>
  <si>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</si>
  <si>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</si>
  <si>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</si>
  <si>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</si>
  <si>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</si>
  <si>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</si>
  <si>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</si>
  <si>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</si>
  <si>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</si>
  <si>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</si>
  <si>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</si>
  <si>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</si>
  <si>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</si>
  <si>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</si>
  <si>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</si>
  <si>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</si>
  <si>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</si>
  <si>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</si>
  <si>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</si>
  <si>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</si>
  <si>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</si>
  <si>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</si>
  <si>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</si>
  <si>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</si>
  <si>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</si>
  <si>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</si>
  <si>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</si>
  <si>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</si>
  <si>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</si>
  <si>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</si>
  <si>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</si>
  <si>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</si>
  <si>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</si>
  <si>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</si>
  <si>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</si>
  <si>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</si>
  <si>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</si>
  <si>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</si>
  <si>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</si>
  <si>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</si>
  <si>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</si>
  <si>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</si>
  <si>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</si>
  <si>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</si>
  <si>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</si>
  <si>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</si>
  <si>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</si>
  <si>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</si>
  <si>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</si>
  <si>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</si>
  <si>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</si>
  <si>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</si>
  <si>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</si>
  <si>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</si>
  <si>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</si>
  <si>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</si>
  <si>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</si>
  <si>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</si>
  <si>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</si>
  <si>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</si>
  <si>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</si>
  <si>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</si>
  <si>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</si>
  <si>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</si>
  <si>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</si>
  <si>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</si>
  <si>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</si>
  <si>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</si>
  <si>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</si>
  <si>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</si>
  <si>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</si>
  <si>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</si>
  <si>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</si>
  <si>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</si>
  <si>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</si>
  <si>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</si>
  <si>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</si>
  <si>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</si>
  <si>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</si>
  <si>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</si>
  <si>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</si>
  <si>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</si>
  <si>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</si>
  <si>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</si>
  <si>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</si>
  <si>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</si>
  <si>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</si>
  <si>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</si>
  <si>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</si>
  <si>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</si>
  <si>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</si>
  <si>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</si>
  <si>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</si>
  <si>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</si>
  <si>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</si>
  <si>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</si>
  <si>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</si>
  <si>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</si>
  <si>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</si>
  <si>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</si>
  <si>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</si>
  <si>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</si>
  <si>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</si>
  <si>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</si>
  <si>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</si>
  <si>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</si>
  <si>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</si>
  <si>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</si>
  <si>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</si>
  <si>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</si>
  <si>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</si>
  <si>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</si>
  <si>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</si>
  <si>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</si>
  <si>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</si>
  <si>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</si>
  <si>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</si>
  <si>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</si>
  <si>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</si>
  <si>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</si>
  <si>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</si>
  <si>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</si>
  <si>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</si>
  <si>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</si>
  <si>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</si>
  <si>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</si>
  <si>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</si>
  <si>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</si>
  <si>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</si>
  <si>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</si>
  <si>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</si>
  <si>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</si>
  <si>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</si>
  <si>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</si>
  <si>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</si>
  <si>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</si>
  <si>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</si>
  <si>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</si>
  <si>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</si>
  <si>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</si>
  <si>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</si>
  <si>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</si>
  <si>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</si>
  <si>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</si>
  <si>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</si>
  <si>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</si>
  <si>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</si>
  <si>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</si>
  <si>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</si>
  <si>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</si>
  <si>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</si>
  <si>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</si>
  <si>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</si>
  <si>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</si>
  <si>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</si>
  <si>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</si>
  <si>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</si>
  <si>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</si>
  <si>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</si>
  <si>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</si>
  <si>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</si>
  <si>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</si>
  <si>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</si>
  <si>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</si>
  <si>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</si>
  <si>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</si>
  <si>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</si>
  <si>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</si>
  <si>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</si>
  <si>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</si>
  <si>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</si>
  <si>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</si>
  <si>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</si>
  <si>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</si>
  <si>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</si>
  <si>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</si>
  <si>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</si>
  <si>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</si>
  <si>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</si>
  <si>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</si>
  <si>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</si>
  <si>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</si>
  <si>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</si>
  <si>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</si>
  <si>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</si>
  <si>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</si>
  <si>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</si>
  <si>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</si>
  <si>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</si>
  <si>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</si>
  <si>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</si>
  <si>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</si>
  <si>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</si>
  <si>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</si>
  <si>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</si>
  <si>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</si>
  <si>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</si>
  <si>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</si>
  <si>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</si>
  <si>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</si>
  <si>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</si>
  <si>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</si>
  <si>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</si>
  <si>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</si>
  <si>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</si>
  <si>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</si>
  <si>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</si>
  <si>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</si>
  <si>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</si>
  <si>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</si>
  <si>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</si>
  <si>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</si>
  <si>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</si>
  <si>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</si>
  <si>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</si>
  <si>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</si>
  <si>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</si>
  <si>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</si>
  <si>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</si>
  <si>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</si>
  <si>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</si>
  <si>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</si>
  <si>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</si>
  <si>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</si>
  <si>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</si>
  <si>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</si>
  <si>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</si>
  <si>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</si>
  <si>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</si>
  <si>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</si>
  <si>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</si>
  <si>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</si>
  <si>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</si>
  <si>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</si>
  <si>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</si>
  <si>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</si>
  <si>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</si>
  <si>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</si>
  <si>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</si>
  <si>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</si>
  <si>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</si>
  <si>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</si>
  <si>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</si>
  <si>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</si>
  <si>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</si>
  <si>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</si>
  <si>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</si>
  <si>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</si>
  <si>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</si>
  <si>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</si>
  <si>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</si>
  <si>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</si>
  <si>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</si>
  <si>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</si>
  <si>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</si>
  <si>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</si>
  <si>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</si>
  <si>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</si>
  <si>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</si>
  <si>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</si>
  <si>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</si>
  <si>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</si>
  <si>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</si>
  <si>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</si>
  <si>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</si>
  <si>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</si>
  <si>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</si>
  <si>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</si>
  <si>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</si>
  <si>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</si>
  <si>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</si>
  <si>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</si>
  <si>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</si>
  <si>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</si>
  <si>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</si>
  <si>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</si>
  <si>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</si>
  <si>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</si>
  <si>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</si>
  <si>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</si>
  <si>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</si>
  <si>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</si>
  <si>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</si>
  <si>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</si>
  <si>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</si>
  <si>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</si>
  <si>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</si>
  <si>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</si>
  <si>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</si>
  <si>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</si>
  <si>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</si>
  <si>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</si>
  <si>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</si>
  <si>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</si>
  <si>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</si>
  <si>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</si>
  <si>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</si>
  <si>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</si>
  <si>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</si>
  <si>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</si>
  <si>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</si>
  <si>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</si>
  <si>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</si>
  <si>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</si>
  <si>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</si>
  <si>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</si>
  <si>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</si>
  <si>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</si>
  <si>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</si>
  <si>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</si>
  <si>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</si>
  <si>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</si>
  <si>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</si>
  <si>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</si>
  <si>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</si>
  <si>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</si>
  <si>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</si>
  <si>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</si>
  <si>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</si>
  <si>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</si>
  <si>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</si>
  <si>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</si>
  <si>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</si>
  <si>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</si>
  <si>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</si>
  <si>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</si>
  <si>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</si>
  <si>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</si>
  <si>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</si>
  <si>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</si>
  <si>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</si>
  <si>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</si>
  <si>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</si>
  <si>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</si>
  <si>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</si>
  <si>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</si>
  <si>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</si>
  <si>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</si>
  <si>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</si>
  <si>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</si>
  <si>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</si>
  <si>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</si>
  <si>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</si>
  <si>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</si>
  <si>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</si>
  <si>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</si>
  <si>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</si>
  <si>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</si>
  <si>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</si>
  <si>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</si>
  <si>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</si>
  <si>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</si>
  <si>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</si>
  <si>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</si>
  <si>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</si>
  <si>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</si>
  <si>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</si>
  <si>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</si>
  <si>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</si>
  <si>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</si>
  <si>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</si>
  <si>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</si>
  <si>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</si>
  <si>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</si>
  <si>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</si>
  <si>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</si>
  <si>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</si>
  <si>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</si>
  <si>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</si>
  <si>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</si>
  <si>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</si>
  <si>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</si>
  <si>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</si>
  <si>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</si>
  <si>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</si>
  <si>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</si>
  <si>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</si>
  <si>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</si>
  <si>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</si>
  <si>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</si>
  <si>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</si>
  <si>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</si>
  <si>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</si>
  <si>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</si>
  <si>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</si>
  <si>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</si>
  <si>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</si>
  <si>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</si>
  <si>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</si>
  <si>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</si>
  <si>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</si>
  <si>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</si>
  <si>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</si>
  <si>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</si>
  <si>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</si>
  <si>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</si>
  <si>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</si>
  <si>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</si>
  <si>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</si>
  <si>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</si>
  <si>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</si>
  <si>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</si>
  <si>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</si>
  <si>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</si>
  <si>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</si>
  <si>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</si>
  <si>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</si>
  <si>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</si>
  <si>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</si>
  <si>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</si>
  <si>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</si>
  <si>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</si>
  <si>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</si>
  <si>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</si>
  <si>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</si>
  <si>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</si>
  <si>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</si>
  <si>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</si>
  <si>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</si>
  <si>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</si>
  <si>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</si>
  <si>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</si>
  <si>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</si>
  <si>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</si>
  <si>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</si>
  <si>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</si>
  <si>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</si>
  <si>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</si>
  <si>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</si>
  <si>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</si>
  <si>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</si>
  <si>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</si>
  <si>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</si>
  <si>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</si>
  <si>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</si>
  <si>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</si>
  <si>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</si>
  <si>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</si>
  <si>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</si>
  <si>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</si>
  <si>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</si>
  <si>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</si>
  <si>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</si>
  <si>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</si>
  <si>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</si>
  <si>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</si>
  <si>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</si>
  <si>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</si>
  <si>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</si>
  <si>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</si>
  <si>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</si>
  <si>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</si>
  <si>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</si>
  <si>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</si>
  <si>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</si>
  <si>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</si>
  <si>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</si>
  <si>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</si>
  <si>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</si>
  <si>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</si>
  <si>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</si>
  <si>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</si>
  <si>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</si>
  <si>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</si>
  <si>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</si>
  <si>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</si>
  <si>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</si>
  <si>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</si>
  <si>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</si>
  <si>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</si>
  <si>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</si>
  <si>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</si>
  <si>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</si>
  <si>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</si>
  <si>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</si>
  <si>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</si>
  <si>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</si>
  <si>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</si>
  <si>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</si>
  <si>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</si>
  <si>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</si>
  <si>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</si>
  <si>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</si>
  <si>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</si>
  <si>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</si>
  <si>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</si>
  <si>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</si>
  <si>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</si>
  <si>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</si>
  <si>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</si>
  <si>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</si>
  <si>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</si>
  <si>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</si>
  <si>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</si>
  <si>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</si>
  <si>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</si>
  <si>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</si>
  <si>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</si>
  <si>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</si>
  <si>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</si>
  <si>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</si>
  <si>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</si>
  <si>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</si>
  <si>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</si>
  <si>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</si>
  <si>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</si>
  <si>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</si>
  <si>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</si>
  <si>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</si>
  <si>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</si>
  <si>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</si>
  <si>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</si>
  <si>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</si>
  <si>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</si>
  <si>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</si>
  <si>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</si>
  <si>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</si>
  <si>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</si>
  <si>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</si>
  <si>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</si>
  <si>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</si>
  <si>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</si>
  <si>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</si>
  <si>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</si>
  <si>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</si>
  <si>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</si>
  <si>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</si>
  <si>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</si>
  <si>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</si>
  <si>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</si>
  <si>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</si>
  <si>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</si>
  <si>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</si>
  <si>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</si>
  <si>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</si>
  <si>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</si>
  <si>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</si>
  <si>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</si>
  <si>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</si>
  <si>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</si>
  <si>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</si>
  <si>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</si>
  <si>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</si>
  <si>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</si>
  <si>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</si>
  <si>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</si>
  <si>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</si>
  <si>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</si>
  <si>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</si>
  <si>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</si>
  <si>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</si>
  <si>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</si>
  <si>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</si>
  <si>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</si>
  <si>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</si>
  <si>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</si>
  <si>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</si>
  <si>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</si>
  <si>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</si>
  <si>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</si>
  <si>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</si>
  <si>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</si>
  <si>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</si>
  <si>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</si>
  <si>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</si>
  <si>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</si>
  <si>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</si>
  <si>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</si>
  <si>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</si>
  <si>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</si>
  <si>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</si>
  <si>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</si>
  <si>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</si>
  <si>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</si>
  <si>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</si>
  <si>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</si>
  <si>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</si>
  <si>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</si>
  <si>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</si>
  <si>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</si>
  <si>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</si>
  <si>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</si>
  <si>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</si>
  <si>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</si>
  <si>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</si>
  <si>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</si>
  <si>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</si>
  <si>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</si>
  <si>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</si>
  <si>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</si>
  <si>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</si>
  <si>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</si>
  <si>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</si>
  <si>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</si>
  <si>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</si>
  <si>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</si>
  <si>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</si>
  <si>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</si>
  <si>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</si>
  <si>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</si>
  <si>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</si>
  <si>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</si>
  <si>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</si>
  <si>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</si>
  <si>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</si>
  <si>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</si>
  <si>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</si>
  <si>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</si>
  <si>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</si>
  <si>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</si>
  <si>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</si>
  <si>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</si>
  <si>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</si>
  <si>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</si>
  <si>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</si>
  <si>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</si>
  <si>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</si>
  <si>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</si>
  <si>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</si>
  <si>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</si>
  <si>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</si>
  <si>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</si>
  <si>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</si>
  <si>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</si>
  <si>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</si>
  <si>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</si>
  <si>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</si>
  <si>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</si>
  <si>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</si>
  <si>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</si>
  <si>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</si>
  <si>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</si>
  <si>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</si>
  <si>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</si>
  <si>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</si>
  <si>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</si>
  <si>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</si>
  <si>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</si>
  <si>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</si>
  <si>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</si>
  <si>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</si>
  <si>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</si>
  <si>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</si>
  <si>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</si>
  <si>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</si>
  <si>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</si>
  <si>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</si>
  <si>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</si>
  <si>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</si>
  <si>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</si>
  <si>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</si>
  <si>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</si>
  <si>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</si>
  <si>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</si>
  <si>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</si>
  <si>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</si>
  <si>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</si>
  <si>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</si>
  <si>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</si>
  <si>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</si>
  <si>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</si>
  <si>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</si>
  <si>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</si>
  <si>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</si>
  <si>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</si>
  <si>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</si>
  <si>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</si>
  <si>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</si>
  <si>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</si>
  <si>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</si>
  <si>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</si>
  <si>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</si>
  <si>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</si>
  <si>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</si>
  <si>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</si>
  <si>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</si>
  <si>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</si>
  <si>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</si>
  <si>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</si>
  <si>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</si>
  <si>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</si>
  <si>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</si>
  <si>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</si>
  <si>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</si>
  <si>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</si>
  <si>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</si>
  <si>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</si>
  <si>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</si>
  <si>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</si>
  <si>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</si>
  <si>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</si>
  <si>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</si>
  <si>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</si>
  <si>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</si>
  <si>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</si>
  <si>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</si>
  <si>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</si>
  <si>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</si>
  <si>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</si>
  <si>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</si>
  <si>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</si>
  <si>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</si>
  <si>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</si>
  <si>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</si>
  <si>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2018 рік</t>
  </si>
  <si>
    <t>2019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</si>
</sst>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49" fontId="10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Font="1" applyFill="1" applyBorder="1" applyAlignment="1" applyProtection="1">
      <alignment horizontal="lef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120" workbookViewId="0" topLeftCell="A1">
      <selection activeCell="C4" sqref="C4:R4"/>
    </sheetView>
  </sheetViews>
  <sheetFormatPr defaultColWidth="8.375" defaultRowHeight="12.75"/>
  <cols>
    <col min="1" max="1" width="4.25390625" style="1" customWidth="1"/>
    <col min="2" max="2" width="47.12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19" width="8.375" style="1" customWidth="1"/>
    <col min="20" max="20" width="9.00390625" style="1" customWidth="1"/>
    <col min="21" max="28" width="8.375" style="1" customWidth="1"/>
    <col min="29" max="29" width="9.37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7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2:29" ht="18.75">
      <c r="B4" s="37"/>
      <c r="C4" s="48" t="s">
        <v>1406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5:13" ht="15.75">
      <c r="E5" s="6"/>
      <c r="L5" s="3"/>
      <c r="M5" s="3"/>
    </row>
    <row r="6" spans="1:29" ht="28.5" customHeight="1">
      <c r="A6" s="55" t="s">
        <v>4</v>
      </c>
      <c r="B6" s="52" t="s">
        <v>5</v>
      </c>
      <c r="C6" s="58" t="s">
        <v>3</v>
      </c>
      <c r="D6" s="58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 t="s">
        <v>3</v>
      </c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69.75" customHeight="1">
      <c r="A7" s="56"/>
      <c r="B7" s="53"/>
      <c r="C7" s="49" t="s">
        <v>6</v>
      </c>
      <c r="D7" s="49"/>
      <c r="E7" s="49" t="s">
        <v>7</v>
      </c>
      <c r="F7" s="49"/>
      <c r="G7" s="49" t="s">
        <v>8</v>
      </c>
      <c r="H7" s="49"/>
      <c r="I7" s="49"/>
      <c r="J7" s="49"/>
      <c r="K7" s="49" t="s">
        <v>9</v>
      </c>
      <c r="L7" s="49"/>
      <c r="M7" s="49"/>
      <c r="N7" s="49"/>
      <c r="O7" s="49" t="s">
        <v>10</v>
      </c>
      <c r="P7" s="49"/>
      <c r="Q7" s="49"/>
      <c r="R7" s="49"/>
      <c r="S7" s="49" t="s">
        <v>11</v>
      </c>
      <c r="T7" s="49"/>
      <c r="U7" s="49"/>
      <c r="V7" s="49"/>
      <c r="W7" s="49" t="s">
        <v>12</v>
      </c>
      <c r="X7" s="49"/>
      <c r="Y7" s="49" t="s">
        <v>13</v>
      </c>
      <c r="Z7" s="49"/>
      <c r="AA7" s="49" t="s">
        <v>14</v>
      </c>
      <c r="AB7" s="49"/>
      <c r="AC7" s="60" t="s">
        <v>47</v>
      </c>
    </row>
    <row r="8" spans="1:29" ht="17.25" customHeight="1">
      <c r="A8" s="56"/>
      <c r="B8" s="53"/>
      <c r="C8" s="49"/>
      <c r="D8" s="49"/>
      <c r="E8" s="49"/>
      <c r="F8" s="49"/>
      <c r="G8" s="50" t="s">
        <v>1405</v>
      </c>
      <c r="H8" s="51"/>
      <c r="I8" s="47" t="s">
        <v>1406</v>
      </c>
      <c r="J8" s="47"/>
      <c r="K8" s="47" t="s">
        <v>1405</v>
      </c>
      <c r="L8" s="47"/>
      <c r="M8" s="47" t="s">
        <v>1406</v>
      </c>
      <c r="N8" s="47"/>
      <c r="O8" s="47" t="s">
        <v>1405</v>
      </c>
      <c r="P8" s="47"/>
      <c r="Q8" s="47" t="s">
        <v>1406</v>
      </c>
      <c r="R8" s="47"/>
      <c r="S8" s="47" t="s">
        <v>1405</v>
      </c>
      <c r="T8" s="47"/>
      <c r="U8" s="47" t="s">
        <v>1406</v>
      </c>
      <c r="V8" s="47"/>
      <c r="W8" s="46" t="s">
        <v>1405</v>
      </c>
      <c r="X8" s="46" t="s">
        <v>1406</v>
      </c>
      <c r="Y8" s="46" t="s">
        <v>1405</v>
      </c>
      <c r="Z8" s="46" t="s">
        <v>1406</v>
      </c>
      <c r="AA8" s="46" t="s">
        <v>1405</v>
      </c>
      <c r="AB8" s="46" t="s">
        <v>1406</v>
      </c>
      <c r="AC8" s="61"/>
    </row>
    <row r="9" spans="1:29" ht="39.75" customHeight="1">
      <c r="A9" s="57"/>
      <c r="B9" s="54"/>
      <c r="C9" s="7" t="s">
        <v>1405</v>
      </c>
      <c r="D9" s="7" t="s">
        <v>1406</v>
      </c>
      <c r="E9" s="7" t="s">
        <v>1405</v>
      </c>
      <c r="F9" s="7" t="s">
        <v>1406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6"/>
      <c r="X9" s="46"/>
      <c r="Y9" s="46"/>
      <c r="Z9" s="46"/>
      <c r="AA9" s="46"/>
      <c r="AB9" s="46"/>
      <c r="AC9" s="62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2"/>
      <c r="H36" s="32"/>
      <c r="I36" s="32"/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5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3"/>
      <c r="H38" s="33"/>
      <c r="I38" s="33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6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3"/>
      <c r="H39" s="33"/>
      <c r="I39" s="33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6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6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6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6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6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6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6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6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6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6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6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6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6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6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6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6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6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3"/>
      <c r="H59" s="33"/>
      <c r="I59" s="33"/>
      <c r="J59" s="3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6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3"/>
      <c r="H60" s="33"/>
      <c r="I60" s="33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6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6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3"/>
      <c r="H62" s="33"/>
      <c r="I62" s="33"/>
      <c r="J62" s="3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6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3"/>
      <c r="H63" s="33"/>
      <c r="I63" s="33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6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3"/>
      <c r="H64" s="33"/>
      <c r="I64" s="33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6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3"/>
      <c r="H65" s="33"/>
      <c r="I65" s="33"/>
      <c r="J65" s="3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6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/>
      <c r="H66" s="32"/>
      <c r="I66" s="32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5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62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662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>
      <c r="A663" s="42" t="s">
        <v>44</v>
      </c>
      <c r="B663" s="43" t="s">
        <v>1328</v>
      </c>
      <c r="C663" s="44">
        <v>24</v>
      </c>
      <c r="D663" s="44">
        <v>24</v>
      </c>
      <c r="E663" s="44">
        <v>131</v>
      </c>
      <c r="F663" s="45">
        <v>131</v>
      </c>
      <c r="G663" s="45">
        <v>19.75</v>
      </c>
      <c r="H663" s="45">
        <v>2.36</v>
      </c>
      <c r="I663" s="45">
        <v>20.26</v>
      </c>
      <c r="J663" s="45">
        <v>2.95</v>
      </c>
      <c r="K663" s="45">
        <v>0.96</v>
      </c>
      <c r="L663" s="45">
        <v>0.54</v>
      </c>
      <c r="M663" s="45">
        <v>1.08</v>
      </c>
      <c r="N663" s="45">
        <v>0.74</v>
      </c>
      <c r="O663" s="45">
        <v>21.08</v>
      </c>
      <c r="P663" s="45">
        <v>17.84</v>
      </c>
      <c r="Q663" s="45">
        <v>19.83</v>
      </c>
      <c r="R663" s="45">
        <v>16.24</v>
      </c>
      <c r="S663" s="45">
        <v>11.77</v>
      </c>
      <c r="T663" s="45">
        <v>11.57</v>
      </c>
      <c r="U663" s="45">
        <v>11.67</v>
      </c>
      <c r="V663" s="45">
        <v>11.46</v>
      </c>
      <c r="W663" s="45">
        <v>0.01</v>
      </c>
      <c r="X663" s="45">
        <v>0.01</v>
      </c>
      <c r="Y663" s="45">
        <v>0.01</v>
      </c>
      <c r="Z663" s="45">
        <v>0.01</v>
      </c>
      <c r="AA663" s="45">
        <v>53.58</v>
      </c>
      <c r="AB663" s="45">
        <v>52.87</v>
      </c>
      <c r="AC663" s="35">
        <f>AD663</f>
        <v>-1.3251213139231055</v>
      </c>
      <c r="AD663" s="18">
        <f>(AB663/AA663*100-100)</f>
        <v>-1.3251213139231055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>
      <c r="A664" s="28" t="s">
        <v>1329</v>
      </c>
      <c r="B664" s="14" t="s">
        <v>1330</v>
      </c>
      <c r="C664" s="13">
        <v>1</v>
      </c>
      <c r="D664" s="13">
        <v>1</v>
      </c>
      <c r="E664" s="13">
        <v>6</v>
      </c>
      <c r="F664" s="40">
        <v>6</v>
      </c>
      <c r="G664" s="39">
        <v>12.74</v>
      </c>
      <c r="H664" s="39">
        <v>2.18</v>
      </c>
      <c r="I664" s="39">
        <v>17.65</v>
      </c>
      <c r="J664" s="39">
        <v>3.24</v>
      </c>
      <c r="K664" s="39">
        <v>0.46</v>
      </c>
      <c r="L664" s="39">
        <v>0.36</v>
      </c>
      <c r="M664" s="39">
        <v>0.68</v>
      </c>
      <c r="N664" s="39">
        <v>0.51</v>
      </c>
      <c r="O664" s="39">
        <v>14.6</v>
      </c>
      <c r="P664" s="39">
        <v>13.15</v>
      </c>
      <c r="Q664" s="39">
        <v>13.69</v>
      </c>
      <c r="R664" s="39">
        <v>11.62</v>
      </c>
      <c r="S664" s="39">
        <v>8.13</v>
      </c>
      <c r="T664" s="39">
        <v>7.96</v>
      </c>
      <c r="U664" s="39">
        <v>9.04</v>
      </c>
      <c r="V664" s="39">
        <v>8.84</v>
      </c>
      <c r="W664" s="39"/>
      <c r="X664" s="39"/>
      <c r="Y664" s="39">
        <v>0.02</v>
      </c>
      <c r="Z664" s="39">
        <v>0.03</v>
      </c>
      <c r="AA664" s="39">
        <v>35.97</v>
      </c>
      <c r="AB664" s="39">
        <v>41.4</v>
      </c>
      <c r="AC664" s="35">
        <f aca="true" t="shared" si="23" ref="AC664:AC704">AD664</f>
        <v>15.095913261050882</v>
      </c>
      <c r="AD664" s="18">
        <f aca="true" t="shared" si="24" ref="AD664:AD704">(AB664/AA664*100-100)</f>
        <v>15.095913261050882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>
      <c r="A665" s="28" t="s">
        <v>1331</v>
      </c>
      <c r="B665" s="14" t="s">
        <v>1332</v>
      </c>
      <c r="C665" s="13">
        <v>1</v>
      </c>
      <c r="D665" s="13">
        <v>1</v>
      </c>
      <c r="E665" s="13">
        <v>4</v>
      </c>
      <c r="F665" s="40">
        <v>4</v>
      </c>
      <c r="G665" s="39">
        <v>14.93</v>
      </c>
      <c r="H665" s="39">
        <v>3.4</v>
      </c>
      <c r="I665" s="39">
        <v>14.5</v>
      </c>
      <c r="J665" s="39">
        <v>4</v>
      </c>
      <c r="K665" s="39">
        <v>0.56</v>
      </c>
      <c r="L665" s="39">
        <v>0.36</v>
      </c>
      <c r="M665" s="39">
        <v>0.68</v>
      </c>
      <c r="N665" s="39">
        <v>0.43</v>
      </c>
      <c r="O665" s="39">
        <v>14.43</v>
      </c>
      <c r="P665" s="39">
        <v>12.47</v>
      </c>
      <c r="Q665" s="39">
        <v>15.29</v>
      </c>
      <c r="R665" s="39">
        <v>12.22</v>
      </c>
      <c r="S665" s="39">
        <v>7.88</v>
      </c>
      <c r="T665" s="39">
        <v>7.77</v>
      </c>
      <c r="U665" s="39">
        <v>9.56</v>
      </c>
      <c r="V665" s="39">
        <v>9.27</v>
      </c>
      <c r="W665" s="39"/>
      <c r="X665" s="39"/>
      <c r="Y665" s="39"/>
      <c r="Z665" s="39">
        <v>0.02</v>
      </c>
      <c r="AA665" s="39">
        <v>37.81</v>
      </c>
      <c r="AB665" s="39">
        <v>40.06</v>
      </c>
      <c r="AC665" s="35">
        <f t="shared" si="23"/>
        <v>5.950806664903467</v>
      </c>
      <c r="AD665" s="18">
        <f t="shared" si="24"/>
        <v>5.950806664903467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>
      <c r="A666" s="28" t="s">
        <v>1333</v>
      </c>
      <c r="B666" s="14" t="s">
        <v>1334</v>
      </c>
      <c r="C666" s="13">
        <v>1</v>
      </c>
      <c r="D666" s="13">
        <v>1</v>
      </c>
      <c r="E666" s="13">
        <v>4</v>
      </c>
      <c r="F666" s="40">
        <v>4</v>
      </c>
      <c r="G666" s="39">
        <v>12.11</v>
      </c>
      <c r="H666" s="39">
        <v>2.06</v>
      </c>
      <c r="I666" s="39">
        <v>11.11</v>
      </c>
      <c r="J666" s="39">
        <v>0.8</v>
      </c>
      <c r="K666" s="39">
        <v>0.34</v>
      </c>
      <c r="L666" s="39">
        <v>0.25</v>
      </c>
      <c r="M666" s="39">
        <v>0.22</v>
      </c>
      <c r="N666" s="39">
        <v>0.11</v>
      </c>
      <c r="O666" s="39">
        <v>20.45</v>
      </c>
      <c r="P666" s="39">
        <v>19.34</v>
      </c>
      <c r="Q666" s="39">
        <v>11.7</v>
      </c>
      <c r="R666" s="39">
        <v>9.6</v>
      </c>
      <c r="S666" s="39">
        <v>6.61</v>
      </c>
      <c r="T666" s="39">
        <v>6.34</v>
      </c>
      <c r="U666" s="39">
        <v>5.63</v>
      </c>
      <c r="V666" s="39">
        <v>5.4</v>
      </c>
      <c r="W666" s="39"/>
      <c r="X666" s="39"/>
      <c r="Y666" s="39">
        <v>0.02</v>
      </c>
      <c r="Z666" s="39"/>
      <c r="AA666" s="39">
        <v>39.54</v>
      </c>
      <c r="AB666" s="39">
        <v>28.68</v>
      </c>
      <c r="AC666" s="35">
        <f t="shared" si="23"/>
        <v>-27.46585735963582</v>
      </c>
      <c r="AD666" s="18">
        <f t="shared" si="24"/>
        <v>-27.46585735963582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>
      <c r="A667" s="28" t="s">
        <v>1335</v>
      </c>
      <c r="B667" s="14" t="s">
        <v>1336</v>
      </c>
      <c r="C667" s="13">
        <v>1</v>
      </c>
      <c r="D667" s="13">
        <v>1</v>
      </c>
      <c r="E667" s="13">
        <v>3</v>
      </c>
      <c r="F667" s="40">
        <v>3</v>
      </c>
      <c r="G667" s="39">
        <v>8.42</v>
      </c>
      <c r="H667" s="39">
        <v>1</v>
      </c>
      <c r="I667" s="39">
        <v>6.63</v>
      </c>
      <c r="J667" s="39">
        <v>0.36</v>
      </c>
      <c r="K667" s="39">
        <v>0.33</v>
      </c>
      <c r="L667" s="39">
        <v>0.27</v>
      </c>
      <c r="M667" s="39">
        <v>0.51</v>
      </c>
      <c r="N667" s="39">
        <v>0.45</v>
      </c>
      <c r="O667" s="39">
        <v>8.81</v>
      </c>
      <c r="P667" s="39">
        <v>7.69</v>
      </c>
      <c r="Q667" s="39">
        <v>7.57</v>
      </c>
      <c r="R667" s="39">
        <v>5.54</v>
      </c>
      <c r="S667" s="39">
        <v>5</v>
      </c>
      <c r="T667" s="39">
        <v>5</v>
      </c>
      <c r="U667" s="39">
        <v>3.63</v>
      </c>
      <c r="V667" s="39">
        <v>3.45</v>
      </c>
      <c r="W667" s="39"/>
      <c r="X667" s="39"/>
      <c r="Y667" s="39"/>
      <c r="Z667" s="39"/>
      <c r="AA667" s="39">
        <v>22.57</v>
      </c>
      <c r="AB667" s="39">
        <v>18.36</v>
      </c>
      <c r="AC667" s="35">
        <f t="shared" si="23"/>
        <v>-18.653079308817027</v>
      </c>
      <c r="AD667" s="18">
        <f t="shared" si="24"/>
        <v>-18.653079308817027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>
      <c r="A668" s="28" t="s">
        <v>1337</v>
      </c>
      <c r="B668" s="14" t="s">
        <v>1338</v>
      </c>
      <c r="C668" s="13">
        <v>1</v>
      </c>
      <c r="D668" s="13">
        <v>1</v>
      </c>
      <c r="E668" s="13">
        <v>4</v>
      </c>
      <c r="F668" s="40">
        <v>4</v>
      </c>
      <c r="G668" s="39">
        <v>15.81</v>
      </c>
      <c r="H668" s="39">
        <v>3.06</v>
      </c>
      <c r="I668" s="39">
        <v>17.34</v>
      </c>
      <c r="J668" s="39">
        <v>3.38</v>
      </c>
      <c r="K668" s="39">
        <v>0.65</v>
      </c>
      <c r="L668" s="39">
        <v>0.36</v>
      </c>
      <c r="M668" s="39">
        <v>0.34</v>
      </c>
      <c r="N668" s="39">
        <v>0.22</v>
      </c>
      <c r="O668" s="39">
        <v>24.36</v>
      </c>
      <c r="P668" s="39">
        <v>22.54</v>
      </c>
      <c r="Q668" s="39">
        <v>24.84</v>
      </c>
      <c r="R668" s="39">
        <v>22.09</v>
      </c>
      <c r="S668" s="39">
        <v>13.4</v>
      </c>
      <c r="T668" s="39">
        <v>13.27</v>
      </c>
      <c r="U668" s="39">
        <v>16.27</v>
      </c>
      <c r="V668" s="39">
        <v>15.97</v>
      </c>
      <c r="W668" s="39"/>
      <c r="X668" s="39"/>
      <c r="Y668" s="39">
        <v>0.07</v>
      </c>
      <c r="Z668" s="39">
        <v>0.04</v>
      </c>
      <c r="AA668" s="39">
        <v>54.31</v>
      </c>
      <c r="AB668" s="39">
        <v>58.84</v>
      </c>
      <c r="AC668" s="35">
        <f t="shared" si="23"/>
        <v>8.341005339716446</v>
      </c>
      <c r="AD668" s="18">
        <f t="shared" si="24"/>
        <v>8.341005339716446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>
      <c r="A669" s="28" t="s">
        <v>1339</v>
      </c>
      <c r="B669" s="14" t="s">
        <v>1340</v>
      </c>
      <c r="C669" s="13">
        <v>1</v>
      </c>
      <c r="D669" s="13">
        <v>1</v>
      </c>
      <c r="E669" s="13">
        <v>19</v>
      </c>
      <c r="F669" s="41">
        <v>19</v>
      </c>
      <c r="G669" s="39">
        <v>30.86</v>
      </c>
      <c r="H669" s="39">
        <v>1.57</v>
      </c>
      <c r="I669" s="39">
        <v>32.1</v>
      </c>
      <c r="J669" s="39">
        <v>1.51</v>
      </c>
      <c r="K669" s="39">
        <v>1.52</v>
      </c>
      <c r="L669" s="39">
        <v>0.77</v>
      </c>
      <c r="M669" s="39">
        <v>1.44</v>
      </c>
      <c r="N669" s="39">
        <v>0.96</v>
      </c>
      <c r="O669" s="39">
        <v>24.52</v>
      </c>
      <c r="P669" s="39">
        <v>20.2</v>
      </c>
      <c r="Q669" s="39">
        <v>27</v>
      </c>
      <c r="R669" s="39">
        <v>22.02</v>
      </c>
      <c r="S669" s="39">
        <v>14.53</v>
      </c>
      <c r="T669" s="39">
        <v>14.49</v>
      </c>
      <c r="U669" s="39">
        <v>12.62</v>
      </c>
      <c r="V669" s="39">
        <v>12.56</v>
      </c>
      <c r="W669" s="39">
        <v>0.01</v>
      </c>
      <c r="X669" s="39">
        <v>0.01</v>
      </c>
      <c r="Y669" s="39">
        <v>0.04</v>
      </c>
      <c r="Z669" s="39">
        <v>0.02</v>
      </c>
      <c r="AA669" s="39">
        <v>71.48</v>
      </c>
      <c r="AB669" s="39">
        <v>73.15</v>
      </c>
      <c r="AC669" s="35">
        <f t="shared" si="23"/>
        <v>2.336317851147186</v>
      </c>
      <c r="AD669" s="18">
        <f t="shared" si="24"/>
        <v>2.336317851147186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>
      <c r="A670" s="28" t="s">
        <v>1341</v>
      </c>
      <c r="B670" s="14" t="s">
        <v>1342</v>
      </c>
      <c r="C670" s="13">
        <v>1</v>
      </c>
      <c r="D670" s="13">
        <v>1</v>
      </c>
      <c r="E670" s="13">
        <v>4</v>
      </c>
      <c r="F670" s="40">
        <v>4</v>
      </c>
      <c r="G670" s="39">
        <v>12.47</v>
      </c>
      <c r="H670" s="39">
        <v>2.84</v>
      </c>
      <c r="I670" s="39">
        <v>11.72</v>
      </c>
      <c r="J670" s="39">
        <v>2.56</v>
      </c>
      <c r="K670" s="39">
        <v>0.68</v>
      </c>
      <c r="L670" s="39">
        <v>0.5</v>
      </c>
      <c r="M670" s="39">
        <v>0.22</v>
      </c>
      <c r="N670" s="39">
        <v>0.2</v>
      </c>
      <c r="O670" s="39">
        <v>17.02</v>
      </c>
      <c r="P670" s="39">
        <v>13.84</v>
      </c>
      <c r="Q670" s="39">
        <v>17.5</v>
      </c>
      <c r="R670" s="39">
        <v>15.63</v>
      </c>
      <c r="S670" s="39">
        <v>12.38</v>
      </c>
      <c r="T670" s="39">
        <v>11.72</v>
      </c>
      <c r="U670" s="39">
        <v>9.45</v>
      </c>
      <c r="V670" s="39">
        <v>9.02</v>
      </c>
      <c r="W670" s="39"/>
      <c r="X670" s="39">
        <v>0.02</v>
      </c>
      <c r="Y670" s="39">
        <v>0.02</v>
      </c>
      <c r="Z670" s="39">
        <v>0.04</v>
      </c>
      <c r="AA670" s="39">
        <v>42.59</v>
      </c>
      <c r="AB670" s="39">
        <v>38.97</v>
      </c>
      <c r="AC670" s="35">
        <f t="shared" si="23"/>
        <v>-8.499647804648987</v>
      </c>
      <c r="AD670" s="18">
        <f t="shared" si="24"/>
        <v>-8.499647804648987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>
      <c r="A671" s="28" t="s">
        <v>1343</v>
      </c>
      <c r="B671" s="14" t="s">
        <v>1344</v>
      </c>
      <c r="C671" s="13">
        <v>1</v>
      </c>
      <c r="D671" s="13">
        <v>1</v>
      </c>
      <c r="E671" s="13">
        <v>6</v>
      </c>
      <c r="F671" s="40">
        <v>6</v>
      </c>
      <c r="G671" s="39">
        <v>30.96</v>
      </c>
      <c r="H671" s="39">
        <v>2.95</v>
      </c>
      <c r="I671" s="39">
        <v>29</v>
      </c>
      <c r="J671" s="39">
        <v>2.5</v>
      </c>
      <c r="K671" s="39">
        <v>0.69</v>
      </c>
      <c r="L671" s="39">
        <v>0.36</v>
      </c>
      <c r="M671" s="39">
        <v>0.5</v>
      </c>
      <c r="N671" s="39">
        <v>0.21</v>
      </c>
      <c r="O671" s="39">
        <v>24.65</v>
      </c>
      <c r="P671" s="39">
        <v>22.53</v>
      </c>
      <c r="Q671" s="39">
        <v>20.86</v>
      </c>
      <c r="R671" s="39">
        <v>18.27</v>
      </c>
      <c r="S671" s="39">
        <v>22.89</v>
      </c>
      <c r="T671" s="39">
        <v>22.6</v>
      </c>
      <c r="U671" s="39">
        <v>25.3</v>
      </c>
      <c r="V671" s="39">
        <v>25.19</v>
      </c>
      <c r="W671" s="39">
        <v>0.03</v>
      </c>
      <c r="X671" s="39"/>
      <c r="Y671" s="39">
        <v>0.02</v>
      </c>
      <c r="Z671" s="39">
        <v>0.01</v>
      </c>
      <c r="AA671" s="39">
        <v>79.25</v>
      </c>
      <c r="AB671" s="39">
        <v>75.66</v>
      </c>
      <c r="AC671" s="35">
        <f t="shared" si="23"/>
        <v>-4.529968454258679</v>
      </c>
      <c r="AD671" s="18">
        <f t="shared" si="24"/>
        <v>-4.529968454258679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>
      <c r="A672" s="28" t="s">
        <v>1345</v>
      </c>
      <c r="B672" s="14" t="s">
        <v>1346</v>
      </c>
      <c r="C672" s="13">
        <v>1</v>
      </c>
      <c r="D672" s="13">
        <v>1</v>
      </c>
      <c r="E672" s="13">
        <v>3</v>
      </c>
      <c r="F672" s="40">
        <v>3</v>
      </c>
      <c r="G672" s="39">
        <v>16.36</v>
      </c>
      <c r="H672" s="39">
        <v>2.9</v>
      </c>
      <c r="I672" s="39">
        <v>18.81</v>
      </c>
      <c r="J672" s="39">
        <v>2.6</v>
      </c>
      <c r="K672" s="39">
        <v>0.27</v>
      </c>
      <c r="L672" s="39">
        <v>0.21</v>
      </c>
      <c r="M672" s="39">
        <v>0.36</v>
      </c>
      <c r="N672" s="39">
        <v>0.18</v>
      </c>
      <c r="O672" s="39">
        <v>19.15</v>
      </c>
      <c r="P672" s="39">
        <v>20.24</v>
      </c>
      <c r="Q672" s="39">
        <v>23</v>
      </c>
      <c r="R672" s="39">
        <v>21.42</v>
      </c>
      <c r="S672" s="39">
        <v>14.9</v>
      </c>
      <c r="T672" s="39">
        <v>14.21</v>
      </c>
      <c r="U672" s="39">
        <v>9.9</v>
      </c>
      <c r="V672" s="39">
        <v>9.54</v>
      </c>
      <c r="W672" s="39"/>
      <c r="X672" s="39"/>
      <c r="Y672" s="39"/>
      <c r="Z672" s="39">
        <v>0.03</v>
      </c>
      <c r="AA672" s="39">
        <v>52.63</v>
      </c>
      <c r="AB672" s="39">
        <v>52.03</v>
      </c>
      <c r="AC672" s="35">
        <f t="shared" si="23"/>
        <v>-1.140034201026026</v>
      </c>
      <c r="AD672" s="18">
        <f t="shared" si="24"/>
        <v>-1.140034201026026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>
      <c r="A673" s="28" t="s">
        <v>1347</v>
      </c>
      <c r="B673" s="14" t="s">
        <v>1348</v>
      </c>
      <c r="C673" s="13">
        <v>1</v>
      </c>
      <c r="D673" s="13">
        <v>1</v>
      </c>
      <c r="E673" s="13">
        <v>4</v>
      </c>
      <c r="F673" s="40">
        <v>4</v>
      </c>
      <c r="G673" s="39">
        <v>15.61</v>
      </c>
      <c r="H673" s="39">
        <v>3.15</v>
      </c>
      <c r="I673" s="39">
        <v>18.18</v>
      </c>
      <c r="J673" s="39">
        <v>4.11</v>
      </c>
      <c r="K673" s="39">
        <v>0.86</v>
      </c>
      <c r="L673" s="39">
        <v>0.38</v>
      </c>
      <c r="M673" s="39">
        <v>0.43</v>
      </c>
      <c r="N673" s="39">
        <v>0.27</v>
      </c>
      <c r="O673" s="39">
        <v>31.27</v>
      </c>
      <c r="P673" s="39">
        <v>28.61</v>
      </c>
      <c r="Q673" s="39">
        <v>18.7</v>
      </c>
      <c r="R673" s="39">
        <v>16.61</v>
      </c>
      <c r="S673" s="39">
        <v>11.11</v>
      </c>
      <c r="T673" s="39">
        <v>10.65</v>
      </c>
      <c r="U673" s="39">
        <v>12.79</v>
      </c>
      <c r="V673" s="39">
        <v>11.88</v>
      </c>
      <c r="W673" s="39"/>
      <c r="X673" s="39"/>
      <c r="Y673" s="39">
        <v>0.02</v>
      </c>
      <c r="Z673" s="39"/>
      <c r="AA673" s="39">
        <v>58.88</v>
      </c>
      <c r="AB673" s="39">
        <v>50.11</v>
      </c>
      <c r="AC673" s="35">
        <f t="shared" si="23"/>
        <v>-14.89470108695653</v>
      </c>
      <c r="AD673" s="18">
        <f t="shared" si="24"/>
        <v>-14.89470108695653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>
      <c r="A674" s="28" t="s">
        <v>1349</v>
      </c>
      <c r="B674" s="14" t="s">
        <v>1350</v>
      </c>
      <c r="C674" s="13">
        <v>1</v>
      </c>
      <c r="D674" s="13">
        <v>1</v>
      </c>
      <c r="E674" s="13">
        <v>3</v>
      </c>
      <c r="F674" s="40">
        <v>3</v>
      </c>
      <c r="G674" s="39">
        <v>6.66</v>
      </c>
      <c r="H674" s="39">
        <v>0.84</v>
      </c>
      <c r="I674" s="39">
        <v>8.72</v>
      </c>
      <c r="J674" s="39">
        <v>0.6</v>
      </c>
      <c r="K674" s="39">
        <v>0.3</v>
      </c>
      <c r="L674" s="39">
        <v>0.27</v>
      </c>
      <c r="M674" s="39">
        <v>0.3</v>
      </c>
      <c r="N674" s="39">
        <v>0.03</v>
      </c>
      <c r="O674" s="39">
        <v>20.48</v>
      </c>
      <c r="P674" s="39">
        <v>13.93</v>
      </c>
      <c r="Q674" s="39">
        <v>17.45</v>
      </c>
      <c r="R674" s="39">
        <v>14.09</v>
      </c>
      <c r="S674" s="39">
        <v>5.03</v>
      </c>
      <c r="T674" s="39">
        <v>5.03</v>
      </c>
      <c r="U674" s="39">
        <v>7.63</v>
      </c>
      <c r="V674" s="39">
        <v>7.63</v>
      </c>
      <c r="W674" s="39"/>
      <c r="X674" s="39"/>
      <c r="Y674" s="39"/>
      <c r="Z674" s="39"/>
      <c r="AA674" s="39">
        <v>32.48</v>
      </c>
      <c r="AB674" s="39">
        <v>34.12</v>
      </c>
      <c r="AC674" s="35">
        <f t="shared" si="23"/>
        <v>5.049261083743843</v>
      </c>
      <c r="AD674" s="18">
        <f t="shared" si="24"/>
        <v>5.049261083743843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>
      <c r="A675" s="28" t="s">
        <v>1351</v>
      </c>
      <c r="B675" s="14" t="s">
        <v>1352</v>
      </c>
      <c r="C675" s="13">
        <v>1</v>
      </c>
      <c r="D675" s="13">
        <v>1</v>
      </c>
      <c r="E675" s="13">
        <v>5</v>
      </c>
      <c r="F675" s="40">
        <v>5</v>
      </c>
      <c r="G675" s="39">
        <v>22.4</v>
      </c>
      <c r="H675" s="39">
        <v>2.67</v>
      </c>
      <c r="I675" s="39">
        <v>22</v>
      </c>
      <c r="J675" s="39">
        <v>2.61</v>
      </c>
      <c r="K675" s="39">
        <v>0.8</v>
      </c>
      <c r="L675" s="39">
        <v>0.25</v>
      </c>
      <c r="M675" s="39">
        <v>0.43</v>
      </c>
      <c r="N675" s="39">
        <v>0.2</v>
      </c>
      <c r="O675" s="39">
        <v>13.43</v>
      </c>
      <c r="P675" s="39">
        <v>12.27</v>
      </c>
      <c r="Q675" s="39">
        <v>12.38</v>
      </c>
      <c r="R675" s="39">
        <v>10.72</v>
      </c>
      <c r="S675" s="39">
        <v>7.52</v>
      </c>
      <c r="T675" s="39">
        <v>7.47</v>
      </c>
      <c r="U675" s="39">
        <v>7.76</v>
      </c>
      <c r="V675" s="39">
        <v>7.67</v>
      </c>
      <c r="W675" s="39"/>
      <c r="X675" s="39"/>
      <c r="Y675" s="39"/>
      <c r="Z675" s="39"/>
      <c r="AA675" s="39">
        <v>44.16</v>
      </c>
      <c r="AB675" s="39">
        <v>42.52</v>
      </c>
      <c r="AC675" s="35">
        <f t="shared" si="23"/>
        <v>-3.713768115942017</v>
      </c>
      <c r="AD675" s="18">
        <f t="shared" si="24"/>
        <v>-3.713768115942017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>
      <c r="A676" s="28" t="s">
        <v>1353</v>
      </c>
      <c r="B676" s="14" t="s">
        <v>1354</v>
      </c>
      <c r="C676" s="13">
        <v>1</v>
      </c>
      <c r="D676" s="13">
        <v>1</v>
      </c>
      <c r="E676" s="13">
        <v>4</v>
      </c>
      <c r="F676" s="40">
        <v>4</v>
      </c>
      <c r="G676" s="39">
        <v>15.54</v>
      </c>
      <c r="H676" s="39">
        <v>2.13</v>
      </c>
      <c r="I676" s="39">
        <v>18</v>
      </c>
      <c r="J676" s="39">
        <v>1.75</v>
      </c>
      <c r="K676" s="39">
        <v>0.43</v>
      </c>
      <c r="L676" s="39">
        <v>0.29</v>
      </c>
      <c r="M676" s="39">
        <v>0.52</v>
      </c>
      <c r="N676" s="39">
        <v>0.38</v>
      </c>
      <c r="O676" s="39">
        <v>19.54</v>
      </c>
      <c r="P676" s="39">
        <v>18.54</v>
      </c>
      <c r="Q676" s="39">
        <v>19.2</v>
      </c>
      <c r="R676" s="39">
        <v>17.54</v>
      </c>
      <c r="S676" s="39">
        <v>11.15</v>
      </c>
      <c r="T676" s="39">
        <v>10.93</v>
      </c>
      <c r="U676" s="39">
        <v>10.2</v>
      </c>
      <c r="V676" s="39">
        <v>9.86</v>
      </c>
      <c r="W676" s="39"/>
      <c r="X676" s="39"/>
      <c r="Y676" s="39"/>
      <c r="Z676" s="39"/>
      <c r="AA676" s="39">
        <v>46.68</v>
      </c>
      <c r="AB676" s="39">
        <v>47.84</v>
      </c>
      <c r="AC676" s="35">
        <f t="shared" si="23"/>
        <v>2.485004284490145</v>
      </c>
      <c r="AD676" s="18">
        <f t="shared" si="24"/>
        <v>2.485004284490145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>
      <c r="A677" s="28" t="s">
        <v>1355</v>
      </c>
      <c r="B677" s="14" t="s">
        <v>1356</v>
      </c>
      <c r="C677" s="13">
        <v>1</v>
      </c>
      <c r="D677" s="13">
        <v>1</v>
      </c>
      <c r="E677" s="13">
        <v>10</v>
      </c>
      <c r="F677" s="40">
        <v>10</v>
      </c>
      <c r="G677" s="39">
        <v>19.96</v>
      </c>
      <c r="H677" s="39">
        <v>2.42</v>
      </c>
      <c r="I677" s="39">
        <v>21.22</v>
      </c>
      <c r="J677" s="39">
        <v>2.23</v>
      </c>
      <c r="K677" s="39">
        <v>0.89</v>
      </c>
      <c r="L677" s="39">
        <v>0.65</v>
      </c>
      <c r="M677" s="39">
        <v>0.75</v>
      </c>
      <c r="N677" s="39">
        <v>0.62</v>
      </c>
      <c r="O677" s="39">
        <v>23.21</v>
      </c>
      <c r="P677" s="39">
        <v>19.05</v>
      </c>
      <c r="Q677" s="39">
        <v>21.19</v>
      </c>
      <c r="R677" s="39">
        <v>15.56</v>
      </c>
      <c r="S677" s="39">
        <v>11.45</v>
      </c>
      <c r="T677" s="39">
        <v>10.9</v>
      </c>
      <c r="U677" s="39">
        <v>12.73</v>
      </c>
      <c r="V677" s="39">
        <v>12.16</v>
      </c>
      <c r="W677" s="39">
        <v>0.01</v>
      </c>
      <c r="X677" s="39"/>
      <c r="Y677" s="39">
        <v>0.04</v>
      </c>
      <c r="Z677" s="39"/>
      <c r="AA677" s="39">
        <v>55.57</v>
      </c>
      <c r="AB677" s="39">
        <v>58.9</v>
      </c>
      <c r="AC677" s="35">
        <f t="shared" si="23"/>
        <v>5.992441965089085</v>
      </c>
      <c r="AD677" s="18">
        <f t="shared" si="24"/>
        <v>5.992441965089085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>
      <c r="A678" s="28" t="s">
        <v>1357</v>
      </c>
      <c r="B678" s="14" t="s">
        <v>1358</v>
      </c>
      <c r="C678" s="13">
        <v>1</v>
      </c>
      <c r="D678" s="13">
        <v>1</v>
      </c>
      <c r="E678" s="13">
        <v>12</v>
      </c>
      <c r="F678" s="41">
        <v>12</v>
      </c>
      <c r="G678" s="39">
        <v>33.91</v>
      </c>
      <c r="H678" s="39">
        <v>2.12</v>
      </c>
      <c r="I678" s="39">
        <v>33.28</v>
      </c>
      <c r="J678" s="39">
        <v>1.8</v>
      </c>
      <c r="K678" s="39">
        <v>1.8</v>
      </c>
      <c r="L678" s="39">
        <v>1.23</v>
      </c>
      <c r="M678" s="39">
        <v>1.18</v>
      </c>
      <c r="N678" s="39">
        <v>0.81</v>
      </c>
      <c r="O678" s="39">
        <v>30.61</v>
      </c>
      <c r="P678" s="39">
        <v>19.56</v>
      </c>
      <c r="Q678" s="39">
        <v>28.84</v>
      </c>
      <c r="R678" s="39">
        <v>21.38</v>
      </c>
      <c r="S678" s="39">
        <v>13.2</v>
      </c>
      <c r="T678" s="39">
        <v>13.09</v>
      </c>
      <c r="U678" s="39">
        <v>13.93</v>
      </c>
      <c r="V678" s="39">
        <v>13.87</v>
      </c>
      <c r="W678" s="39"/>
      <c r="X678" s="39">
        <v>0.01</v>
      </c>
      <c r="Y678" s="39"/>
      <c r="Z678" s="39"/>
      <c r="AA678" s="39">
        <v>79.53</v>
      </c>
      <c r="AB678" s="39">
        <v>77.25</v>
      </c>
      <c r="AC678" s="35">
        <f t="shared" si="23"/>
        <v>-2.8668427008675934</v>
      </c>
      <c r="AD678" s="18">
        <f t="shared" si="24"/>
        <v>-2.8668427008675934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>
      <c r="A679" s="28" t="s">
        <v>1359</v>
      </c>
      <c r="B679" s="14" t="s">
        <v>1360</v>
      </c>
      <c r="C679" s="13">
        <v>1</v>
      </c>
      <c r="D679" s="13">
        <v>1</v>
      </c>
      <c r="E679" s="13">
        <v>4</v>
      </c>
      <c r="F679" s="40">
        <v>4</v>
      </c>
      <c r="G679" s="39">
        <v>17.59</v>
      </c>
      <c r="H679" s="39">
        <v>1.93</v>
      </c>
      <c r="I679" s="39">
        <v>14.86</v>
      </c>
      <c r="J679" s="39">
        <v>0.34</v>
      </c>
      <c r="K679" s="39">
        <v>0.38</v>
      </c>
      <c r="L679" s="39">
        <v>0.2</v>
      </c>
      <c r="M679" s="39">
        <v>0.27</v>
      </c>
      <c r="N679" s="39">
        <v>0.11</v>
      </c>
      <c r="O679" s="39">
        <v>16.22</v>
      </c>
      <c r="P679" s="39">
        <v>15.29</v>
      </c>
      <c r="Q679" s="39">
        <v>13.29</v>
      </c>
      <c r="R679" s="39">
        <v>12.04</v>
      </c>
      <c r="S679" s="39">
        <v>9.47</v>
      </c>
      <c r="T679" s="39">
        <v>9.29</v>
      </c>
      <c r="U679" s="39">
        <v>9.9</v>
      </c>
      <c r="V679" s="39">
        <v>9.77</v>
      </c>
      <c r="W679" s="39"/>
      <c r="X679" s="39"/>
      <c r="Y679" s="39"/>
      <c r="Z679" s="39">
        <v>0.03</v>
      </c>
      <c r="AA679" s="39">
        <v>43.68</v>
      </c>
      <c r="AB679" s="39">
        <v>38.59</v>
      </c>
      <c r="AC679" s="35">
        <f t="shared" si="23"/>
        <v>-11.652930402930394</v>
      </c>
      <c r="AD679" s="18">
        <f t="shared" si="24"/>
        <v>-11.652930402930394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>
      <c r="A680" s="28" t="s">
        <v>1361</v>
      </c>
      <c r="B680" s="14" t="s">
        <v>1362</v>
      </c>
      <c r="C680" s="13">
        <v>1</v>
      </c>
      <c r="D680" s="13">
        <v>1</v>
      </c>
      <c r="E680" s="13">
        <v>11</v>
      </c>
      <c r="F680" s="40">
        <v>11</v>
      </c>
      <c r="G680" s="39">
        <v>21.33</v>
      </c>
      <c r="H680" s="39">
        <v>2.69</v>
      </c>
      <c r="I680" s="39">
        <v>20.54</v>
      </c>
      <c r="J680" s="39">
        <v>2.34</v>
      </c>
      <c r="K680" s="39">
        <v>0.5</v>
      </c>
      <c r="L680" s="39">
        <v>0.37</v>
      </c>
      <c r="M680" s="39">
        <v>0.54</v>
      </c>
      <c r="N680" s="39">
        <v>0.39</v>
      </c>
      <c r="O680" s="39">
        <v>19.09</v>
      </c>
      <c r="P680" s="39">
        <v>16.71</v>
      </c>
      <c r="Q680" s="39">
        <v>19.16</v>
      </c>
      <c r="R680" s="39">
        <v>15.18</v>
      </c>
      <c r="S680" s="39">
        <v>7.07</v>
      </c>
      <c r="T680" s="39">
        <v>7</v>
      </c>
      <c r="U680" s="39">
        <v>8.09</v>
      </c>
      <c r="V680" s="39">
        <v>7.88</v>
      </c>
      <c r="W680" s="39"/>
      <c r="X680" s="39"/>
      <c r="Y680" s="39">
        <v>0.09</v>
      </c>
      <c r="Z680" s="39">
        <v>0.01</v>
      </c>
      <c r="AA680" s="39">
        <v>48.01</v>
      </c>
      <c r="AB680" s="39">
        <v>48.36</v>
      </c>
      <c r="AC680" s="35">
        <f t="shared" si="23"/>
        <v>0.7290147885857152</v>
      </c>
      <c r="AD680" s="18">
        <f t="shared" si="24"/>
        <v>0.7290147885857152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>
      <c r="A681" s="28" t="s">
        <v>1363</v>
      </c>
      <c r="B681" s="14" t="s">
        <v>1364</v>
      </c>
      <c r="C681" s="13">
        <v>1</v>
      </c>
      <c r="D681" s="13">
        <v>1</v>
      </c>
      <c r="E681" s="13">
        <v>4</v>
      </c>
      <c r="F681" s="40">
        <v>4</v>
      </c>
      <c r="G681" s="39">
        <v>14.45</v>
      </c>
      <c r="H681" s="39">
        <v>1.9</v>
      </c>
      <c r="I681" s="39">
        <v>19.04</v>
      </c>
      <c r="J681" s="39">
        <v>2.36</v>
      </c>
      <c r="K681" s="39">
        <v>4.11</v>
      </c>
      <c r="L681" s="39">
        <v>2.36</v>
      </c>
      <c r="M681" s="39">
        <v>11.88</v>
      </c>
      <c r="N681" s="39">
        <v>10.13</v>
      </c>
      <c r="O681" s="39">
        <v>15.15</v>
      </c>
      <c r="P681" s="39">
        <v>13.86</v>
      </c>
      <c r="Q681" s="39">
        <v>17.7</v>
      </c>
      <c r="R681" s="39">
        <v>14.31</v>
      </c>
      <c r="S681" s="39">
        <v>9.34</v>
      </c>
      <c r="T681" s="39">
        <v>9.29</v>
      </c>
      <c r="U681" s="39">
        <v>8.52</v>
      </c>
      <c r="V681" s="39">
        <v>8.43</v>
      </c>
      <c r="W681" s="39"/>
      <c r="X681" s="39"/>
      <c r="Y681" s="39">
        <v>0.02</v>
      </c>
      <c r="Z681" s="39"/>
      <c r="AA681" s="39">
        <v>43.09</v>
      </c>
      <c r="AB681" s="39">
        <v>57.15</v>
      </c>
      <c r="AC681" s="35">
        <f t="shared" si="23"/>
        <v>32.62938036667441</v>
      </c>
      <c r="AD681" s="18">
        <f t="shared" si="24"/>
        <v>32.62938036667441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>
      <c r="A682" s="28" t="s">
        <v>1365</v>
      </c>
      <c r="B682" s="14" t="s">
        <v>1366</v>
      </c>
      <c r="C682" s="13">
        <v>1</v>
      </c>
      <c r="D682" s="13">
        <v>1</v>
      </c>
      <c r="E682" s="13">
        <v>3</v>
      </c>
      <c r="F682" s="40">
        <v>3</v>
      </c>
      <c r="G682" s="1">
        <v>8.72</v>
      </c>
      <c r="H682" s="39">
        <v>1.54</v>
      </c>
      <c r="I682" s="1">
        <v>6.63</v>
      </c>
      <c r="J682" s="39">
        <v>0.75</v>
      </c>
      <c r="K682" s="39">
        <v>1</v>
      </c>
      <c r="L682" s="39">
        <v>0.54</v>
      </c>
      <c r="M682" s="39">
        <v>1</v>
      </c>
      <c r="N682" s="39">
        <v>0.45</v>
      </c>
      <c r="O682" s="39">
        <v>34.81</v>
      </c>
      <c r="P682" s="39">
        <v>33.12</v>
      </c>
      <c r="Q682" s="39">
        <v>32.75</v>
      </c>
      <c r="R682" s="39">
        <v>29.3</v>
      </c>
      <c r="S682" s="39">
        <v>11.78</v>
      </c>
      <c r="T682" s="39">
        <v>11.63</v>
      </c>
      <c r="U682" s="39">
        <v>12.96</v>
      </c>
      <c r="V682" s="39">
        <v>12.84</v>
      </c>
      <c r="W682" s="39"/>
      <c r="X682" s="39"/>
      <c r="Y682" s="39">
        <v>0.03</v>
      </c>
      <c r="Z682" s="39"/>
      <c r="AA682" s="39">
        <v>56.36</v>
      </c>
      <c r="AB682" s="39">
        <v>53.36</v>
      </c>
      <c r="AC682" s="35">
        <f t="shared" si="23"/>
        <v>-5.322924059616753</v>
      </c>
      <c r="AD682" s="18">
        <f t="shared" si="24"/>
        <v>-5.322924059616753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>
      <c r="A683" s="28" t="s">
        <v>1367</v>
      </c>
      <c r="B683" s="14" t="s">
        <v>1368</v>
      </c>
      <c r="C683" s="13">
        <v>1</v>
      </c>
      <c r="D683" s="13">
        <v>1</v>
      </c>
      <c r="E683" s="13">
        <v>3</v>
      </c>
      <c r="F683" s="40">
        <v>3</v>
      </c>
      <c r="G683" s="39">
        <v>14.03</v>
      </c>
      <c r="H683" s="39">
        <v>3.3</v>
      </c>
      <c r="I683" s="39">
        <v>12.63</v>
      </c>
      <c r="J683" s="39">
        <v>3.09</v>
      </c>
      <c r="K683" s="39">
        <v>0.45</v>
      </c>
      <c r="L683" s="39">
        <v>0.27</v>
      </c>
      <c r="M683" s="39">
        <v>0.12</v>
      </c>
      <c r="N683" s="39">
        <v>0.09</v>
      </c>
      <c r="O683" s="39">
        <v>10.81</v>
      </c>
      <c r="P683" s="39">
        <v>10.09</v>
      </c>
      <c r="Q683" s="39">
        <v>10.96</v>
      </c>
      <c r="R683" s="39">
        <v>9.39</v>
      </c>
      <c r="S683" s="39">
        <v>7</v>
      </c>
      <c r="T683" s="39">
        <v>6.87</v>
      </c>
      <c r="U683" s="39">
        <v>7.42</v>
      </c>
      <c r="V683" s="39">
        <v>7.39</v>
      </c>
      <c r="W683" s="39"/>
      <c r="X683" s="39"/>
      <c r="Y683" s="39"/>
      <c r="Z683" s="39"/>
      <c r="AA683" s="39">
        <v>32.3</v>
      </c>
      <c r="AB683" s="39">
        <v>31.15</v>
      </c>
      <c r="AC683" s="35">
        <f t="shared" si="23"/>
        <v>-3.5603715170278605</v>
      </c>
      <c r="AD683" s="18">
        <f t="shared" si="24"/>
        <v>-3.5603715170278605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>
      <c r="A684" s="28" t="s">
        <v>1369</v>
      </c>
      <c r="B684" s="14" t="s">
        <v>1370</v>
      </c>
      <c r="C684" s="13">
        <v>1</v>
      </c>
      <c r="D684" s="13">
        <v>1</v>
      </c>
      <c r="E684" s="13">
        <v>3</v>
      </c>
      <c r="F684" s="40">
        <v>3</v>
      </c>
      <c r="G684" s="39">
        <v>7.75</v>
      </c>
      <c r="H684" s="39">
        <v>2.36</v>
      </c>
      <c r="I684" s="39">
        <v>8.18</v>
      </c>
      <c r="J684" s="39">
        <v>1.75</v>
      </c>
      <c r="K684" s="39">
        <v>0.24</v>
      </c>
      <c r="L684" s="39">
        <v>0.18</v>
      </c>
      <c r="M684" s="39">
        <v>0.3</v>
      </c>
      <c r="N684" s="39">
        <v>0.21</v>
      </c>
      <c r="O684" s="39">
        <v>5.87</v>
      </c>
      <c r="P684" s="39">
        <v>5.36</v>
      </c>
      <c r="Q684" s="39">
        <v>6.51</v>
      </c>
      <c r="R684" s="39">
        <v>5.75</v>
      </c>
      <c r="S684" s="39">
        <v>9.3</v>
      </c>
      <c r="T684" s="39">
        <v>9.24</v>
      </c>
      <c r="U684" s="39">
        <v>6</v>
      </c>
      <c r="V684" s="39">
        <v>6</v>
      </c>
      <c r="W684" s="39"/>
      <c r="X684" s="39"/>
      <c r="Y684" s="39"/>
      <c r="Z684" s="39"/>
      <c r="AA684" s="39">
        <v>23.21</v>
      </c>
      <c r="AB684" s="39">
        <v>21</v>
      </c>
      <c r="AC684" s="35">
        <f t="shared" si="23"/>
        <v>-9.5217578629901</v>
      </c>
      <c r="AD684" s="18">
        <f t="shared" si="24"/>
        <v>-9.5217578629901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>
      <c r="A685" s="28" t="s">
        <v>1371</v>
      </c>
      <c r="B685" s="14" t="s">
        <v>1372</v>
      </c>
      <c r="C685" s="13">
        <v>1</v>
      </c>
      <c r="D685" s="13">
        <v>1</v>
      </c>
      <c r="E685" s="13">
        <v>3</v>
      </c>
      <c r="F685" s="40">
        <v>3</v>
      </c>
      <c r="G685" s="39">
        <v>11.9</v>
      </c>
      <c r="H685" s="39">
        <v>2.87</v>
      </c>
      <c r="I685" s="39">
        <v>10.33</v>
      </c>
      <c r="J685" s="39">
        <v>2.36</v>
      </c>
      <c r="K685" s="39">
        <v>0.18</v>
      </c>
      <c r="L685" s="39">
        <v>0.12</v>
      </c>
      <c r="M685" s="39">
        <v>0.18</v>
      </c>
      <c r="N685" s="39">
        <v>0.15</v>
      </c>
      <c r="O685" s="39">
        <v>11.69</v>
      </c>
      <c r="P685" s="39">
        <v>10.93</v>
      </c>
      <c r="Q685" s="39">
        <v>8.75</v>
      </c>
      <c r="R685" s="39">
        <v>7.6</v>
      </c>
      <c r="S685" s="39">
        <v>5.96</v>
      </c>
      <c r="T685" s="39">
        <v>5.93</v>
      </c>
      <c r="U685" s="39">
        <v>5.9</v>
      </c>
      <c r="V685" s="39">
        <v>5.87</v>
      </c>
      <c r="W685" s="39"/>
      <c r="X685" s="39"/>
      <c r="Y685" s="39"/>
      <c r="Z685" s="39"/>
      <c r="AA685" s="39">
        <v>29.75</v>
      </c>
      <c r="AB685" s="39">
        <v>25.18</v>
      </c>
      <c r="AC685" s="35">
        <f t="shared" si="23"/>
        <v>-15.361344537815128</v>
      </c>
      <c r="AD685" s="18">
        <f t="shared" si="24"/>
        <v>-15.361344537815128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>
      <c r="A686" s="28" t="s">
        <v>1373</v>
      </c>
      <c r="B686" s="14" t="s">
        <v>1374</v>
      </c>
      <c r="C686" s="13">
        <v>1</v>
      </c>
      <c r="D686" s="13">
        <v>1</v>
      </c>
      <c r="E686" s="13">
        <v>6</v>
      </c>
      <c r="F686" s="40">
        <v>6</v>
      </c>
      <c r="G686" s="39">
        <v>9.48</v>
      </c>
      <c r="H686" s="39">
        <v>4.48</v>
      </c>
      <c r="I686" s="39">
        <v>7.63</v>
      </c>
      <c r="J686" s="39">
        <v>4.66</v>
      </c>
      <c r="K686" s="39">
        <v>1.36</v>
      </c>
      <c r="L686" s="39">
        <v>0.16</v>
      </c>
      <c r="M686" s="39">
        <v>1.68</v>
      </c>
      <c r="N686" s="39">
        <v>0.18</v>
      </c>
      <c r="O686" s="39">
        <v>26.53</v>
      </c>
      <c r="P686" s="39">
        <v>23.81</v>
      </c>
      <c r="Q686" s="39">
        <v>22.18</v>
      </c>
      <c r="R686" s="39">
        <v>17.6</v>
      </c>
      <c r="S686" s="39">
        <v>22.62</v>
      </c>
      <c r="T686" s="39">
        <v>22.37</v>
      </c>
      <c r="U686" s="39">
        <v>21.75</v>
      </c>
      <c r="V686" s="39">
        <v>21.51</v>
      </c>
      <c r="W686" s="39"/>
      <c r="X686" s="39"/>
      <c r="Y686" s="39"/>
      <c r="Z686" s="39">
        <v>0.03</v>
      </c>
      <c r="AA686" s="39">
        <v>60</v>
      </c>
      <c r="AB686" s="39">
        <v>53.28</v>
      </c>
      <c r="AC686" s="35">
        <f t="shared" si="23"/>
        <v>-11.200000000000003</v>
      </c>
      <c r="AD686" s="18">
        <f t="shared" si="24"/>
        <v>-11.200000000000003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>
      <c r="A687" s="28" t="s">
        <v>1375</v>
      </c>
      <c r="B687" s="14" t="s">
        <v>1376</v>
      </c>
      <c r="C687" s="13">
        <v>1</v>
      </c>
      <c r="D687" s="13">
        <v>1</v>
      </c>
      <c r="E687" s="13">
        <v>3</v>
      </c>
      <c r="F687" s="40">
        <v>3</v>
      </c>
      <c r="G687" s="39">
        <v>10.93</v>
      </c>
      <c r="H687" s="39">
        <v>0.9</v>
      </c>
      <c r="I687" s="39">
        <v>8.84</v>
      </c>
      <c r="J687" s="39">
        <v>0.66</v>
      </c>
      <c r="K687" s="39">
        <v>0.51</v>
      </c>
      <c r="L687" s="39">
        <v>0.18</v>
      </c>
      <c r="M687" s="39">
        <v>0.39</v>
      </c>
      <c r="N687" s="39">
        <v>0.24</v>
      </c>
      <c r="O687" s="39">
        <v>16.48</v>
      </c>
      <c r="P687" s="39">
        <v>14.63</v>
      </c>
      <c r="Q687" s="39">
        <v>13.45</v>
      </c>
      <c r="R687" s="39">
        <v>10.66</v>
      </c>
      <c r="S687" s="39">
        <v>17.66</v>
      </c>
      <c r="T687" s="39">
        <v>17.24</v>
      </c>
      <c r="U687" s="39">
        <v>13.6</v>
      </c>
      <c r="V687" s="39">
        <v>13.15</v>
      </c>
      <c r="W687" s="39"/>
      <c r="X687" s="39"/>
      <c r="Y687" s="39"/>
      <c r="Z687" s="39">
        <v>0.06</v>
      </c>
      <c r="AA687" s="39">
        <v>45.6</v>
      </c>
      <c r="AB687" s="39">
        <v>36.36</v>
      </c>
      <c r="AC687" s="35">
        <f t="shared" si="23"/>
        <v>-20.26315789473685</v>
      </c>
      <c r="AD687" s="18">
        <f t="shared" si="24"/>
        <v>-20.26315789473685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5" t="e">
        <f t="shared" si="23"/>
        <v>#DIV/0!</v>
      </c>
      <c r="AD688" s="18" t="e">
        <f t="shared" si="24"/>
        <v>#DIV/0!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5" t="e">
        <f t="shared" si="23"/>
        <v>#DIV/0!</v>
      </c>
      <c r="AD689" s="18" t="e">
        <f t="shared" si="24"/>
        <v>#DIV/0!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5" t="e">
        <f t="shared" si="23"/>
        <v>#DIV/0!</v>
      </c>
      <c r="AD690" s="18" t="e">
        <f t="shared" si="24"/>
        <v>#DIV/0!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5" t="e">
        <f t="shared" si="23"/>
        <v>#DIV/0!</v>
      </c>
      <c r="AD691" s="18" t="e">
        <f t="shared" si="24"/>
        <v>#DIV/0!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5" t="e">
        <f t="shared" si="23"/>
        <v>#DIV/0!</v>
      </c>
      <c r="AD692" s="18" t="e">
        <f t="shared" si="24"/>
        <v>#DIV/0!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5" t="e">
        <f t="shared" si="23"/>
        <v>#DIV/0!</v>
      </c>
      <c r="AD693" s="18" t="e">
        <f t="shared" si="24"/>
        <v>#DIV/0!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5" t="e">
        <f t="shared" si="23"/>
        <v>#DIV/0!</v>
      </c>
      <c r="AD694" s="18" t="e">
        <f t="shared" si="24"/>
        <v>#DIV/0!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5" t="e">
        <f t="shared" si="23"/>
        <v>#DIV/0!</v>
      </c>
      <c r="AD695" s="18" t="e">
        <f t="shared" si="24"/>
        <v>#DIV/0!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5" t="e">
        <f t="shared" si="23"/>
        <v>#DIV/0!</v>
      </c>
      <c r="AD696" s="18" t="e">
        <f t="shared" si="24"/>
        <v>#DIV/0!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5" t="e">
        <f t="shared" si="23"/>
        <v>#DIV/0!</v>
      </c>
      <c r="AD697" s="18" t="e">
        <f t="shared" si="24"/>
        <v>#DIV/0!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5" t="e">
        <f t="shared" si="23"/>
        <v>#DIV/0!</v>
      </c>
      <c r="AD698" s="18" t="e">
        <f t="shared" si="24"/>
        <v>#DIV/0!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5" t="e">
        <f t="shared" si="23"/>
        <v>#DIV/0!</v>
      </c>
      <c r="AD699" s="18" t="e">
        <f t="shared" si="24"/>
        <v>#DIV/0!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5" t="e">
        <f t="shared" si="23"/>
        <v>#DIV/0!</v>
      </c>
      <c r="AD700" s="18" t="e">
        <f t="shared" si="24"/>
        <v>#DIV/0!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5" t="e">
        <f t="shared" si="23"/>
        <v>#DIV/0!</v>
      </c>
      <c r="AD701" s="18" t="e">
        <f t="shared" si="24"/>
        <v>#DIV/0!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5" t="e">
        <f t="shared" si="23"/>
        <v>#DIV/0!</v>
      </c>
      <c r="AD702" s="18" t="e">
        <f t="shared" si="24"/>
        <v>#DIV/0!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5" t="e">
        <f t="shared" si="23"/>
        <v>#DIV/0!</v>
      </c>
      <c r="AD703" s="18" t="e">
        <f t="shared" si="24"/>
        <v>#DIV/0!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24</v>
      </c>
      <c r="D704" s="25">
        <f>D11+D36+D66+D84+D131+D187+D213+D227+D256+D274+D303+D327+D360+D390+D415+D449+D481+D500+D521+D539+D577+D601+D623+D647+D663+D688+D699</f>
        <v>24</v>
      </c>
      <c r="E704" s="25">
        <f>F11+F36+F66+F84+F131+F187+F213+F227+F256+F274+F303+F327+F360+F390+F415+F449+F481+F500+F521+F539+F577+F601+F623+F647+E663+E688+E699</f>
        <v>131</v>
      </c>
      <c r="F704" s="45">
        <f>SUM(F664:F703)</f>
        <v>131</v>
      </c>
      <c r="G704" s="45">
        <v>19.75</v>
      </c>
      <c r="H704" s="45">
        <v>2.36</v>
      </c>
      <c r="I704" s="45">
        <v>20.26</v>
      </c>
      <c r="J704" s="45">
        <v>2.95</v>
      </c>
      <c r="K704" s="45">
        <v>0.96</v>
      </c>
      <c r="L704" s="45">
        <v>0.54</v>
      </c>
      <c r="M704" s="45">
        <v>1.08</v>
      </c>
      <c r="N704" s="45">
        <v>0.74</v>
      </c>
      <c r="O704" s="45">
        <v>21.08</v>
      </c>
      <c r="P704" s="45">
        <v>17.84</v>
      </c>
      <c r="Q704" s="45">
        <v>19.83</v>
      </c>
      <c r="R704" s="45">
        <v>16.24</v>
      </c>
      <c r="S704" s="45">
        <v>11.77</v>
      </c>
      <c r="T704" s="45">
        <v>11.57</v>
      </c>
      <c r="U704" s="45">
        <v>11.67</v>
      </c>
      <c r="V704" s="45">
        <v>11.46</v>
      </c>
      <c r="W704" s="45">
        <v>0.01</v>
      </c>
      <c r="X704" s="45">
        <v>0.01</v>
      </c>
      <c r="Y704" s="45">
        <v>0.01</v>
      </c>
      <c r="Z704" s="45">
        <v>0.01</v>
      </c>
      <c r="AA704" s="45">
        <v>53.58</v>
      </c>
      <c r="AB704" s="45">
        <v>52.87</v>
      </c>
      <c r="AC704" s="35">
        <f t="shared" si="23"/>
        <v>-1.3251213139231055</v>
      </c>
      <c r="AD704" s="18">
        <f t="shared" si="24"/>
        <v>-1.3251213139231055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11:AB662 C663:E704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2020-01-23T10:48:39Z</cp:lastPrinted>
  <dcterms:created xsi:type="dcterms:W3CDTF">2011-07-25T06:40:53Z</dcterms:created>
  <dcterms:modified xsi:type="dcterms:W3CDTF">2020-01-24T09:05:37Z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FF18CA72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3.19.0.1578</vt:lpwstr>
  </property>
</Properties>
</file>