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<sst xmlns="http://schemas.openxmlformats.org/spreadsheetml/2006/main" count="280" uniqueCount="212">
  <si>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</si>
  <si>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</si>
  <si>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</si>
  <si>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</si>
  <si>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</si>
  <si>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</si>
  <si>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</si>
  <si>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</si>
  <si>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</si>
  <si>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</si>
  <si>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</si>
  <si>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</si>
  <si>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</si>
  <si>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</si>
  <si>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</si>
  <si>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</si>
  <si>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</si>
  <si>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</si>
  <si>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</si>
  <si>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</si>
  <si>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</si>
  <si>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</si>
  <si>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</si>
  <si>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</si>
  <si>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</si>
  <si>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</si>
  <si>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</si>
  <si>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</si>
  <si>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</si>
  <si>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</si>
  <si>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</si>
  <si>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</si>
  <si>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</si>
  <si>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</si>
  <si>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</si>
  <si>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</si>
  <si>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</si>
  <si>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</si>
  <si>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</si>
  <si>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</si>
  <si>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</si>
  <si>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</si>
  <si>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</si>
  <si>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</si>
  <si>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</si>
  <si>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</si>
  <si>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</si>
  <si>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</si>
  <si>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</si>
  <si>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</si>
  <si>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</si>
  <si>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</si>
  <si>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</si>
  <si>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</si>
  <si>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</si>
  <si>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</si>
  <si>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</si>
  <si>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</si>
  <si>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</si>
  <si>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</si>
  <si>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</si>
  <si>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</si>
  <si>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</si>
  <si>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</si>
  <si>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</si>
  <si>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</si>
  <si>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</si>
  <si>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</si>
  <si>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</si>
  <si>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</si>
  <si>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</si>
  <si>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</si>
  <si>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</si>
  <si>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</si>
  <si>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</si>
  <si>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</si>
  <si>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</si>
  <si>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</si>
  <si>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</si>
  <si>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</si>
  <si>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</si>
  <si>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</si>
  <si>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</si>
  <si>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</si>
  <si>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</si>
  <si>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</si>
  <si>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</si>
  <si>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</si>
  <si>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</si>
  <si>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</si>
  <si>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</si>
  <si>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</si>
  <si>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</si>
  <si>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</si>
  <si>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</si>
  <si>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</si>
  <si>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</si>
  <si>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</si>
  <si>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</si>
  <si>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</si>
  <si>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</si>
  <si>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</si>
  <si>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</si>
  <si>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</si>
  <si>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</si>
  <si>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</si>
  <si>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</si>
  <si>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</si>
  <si>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</si>
  <si>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</si>
  <si>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</si>
  <si>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</si>
  <si>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</si>
  <si>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</si>
  <si>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</si>
  <si>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</si>
  <si>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</si>
  <si>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</si>
  <si>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</si>
  <si>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</si>
  <si>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</si>
  <si>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</si>
  <si>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</si>
  <si>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</si>
  <si>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</si>
  <si>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</si>
  <si>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</si>
  <si>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</si>
  <si>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</si>
  <si>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</si>
  <si>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</si>
  <si>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</si>
  <si>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</si>
  <si>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</si>
  <si>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</si>
  <si>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</si>
  <si>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</si>
  <si>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</si>
  <si>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</si>
  <si>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</si>
  <si>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</si>
  <si>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</si>
  <si>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</si>
  <si>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</si>
  <si>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</si>
  <si>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</si>
  <si>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</si>
  <si>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</si>
  <si>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</si>
  <si>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</si>
  <si>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</si>
  <si>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</si>
  <si>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</si>
  <si>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</si>
  <si>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</si>
  <si>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</si>
  <si>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</si>
  <si>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</si>
  <si>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</si>
  <si>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</si>
  <si>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</si>
  <si>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</si>
  <si>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</si>
  <si>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</si>
  <si>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</si>
  <si>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</si>
  <si>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</si>
  <si>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</si>
  <si>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</si>
  <si>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</si>
  <si>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</si>
  <si>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</si>
  <si>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</si>
  <si>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</si>
  <si>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</si>
  <si>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</si>
  <si>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</si>
  <si>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</si>
  <si>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</si>
  <si>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</si>
  <si>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</si>
  <si>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</si>
  <si>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</si>
  <si>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</si>
  <si>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</si>
  <si>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</si>
  <si>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</si>
  <si>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</si>
  <si>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</si>
  <si>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</si>
  <si>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</si>
  <si>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</si>
  <si>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</si>
  <si>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</si>
  <si>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</si>
  <si>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</si>
  <si>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</si>
  <si>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</si>
  <si>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</si>
  <si>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</si>
  <si>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</si>
  <si>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</si>
  <si>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ТУ ДСА України у Чернiгiвській областi</t>
  </si>
  <si>
    <t>14000.м. Чернігів.вул. Кирпоноса 16</t>
  </si>
  <si>
    <t>Доручення судів України / іноземних судів</t>
  </si>
  <si>
    <t xml:space="preserve">Розглянуто справ судом присяжних </t>
  </si>
  <si>
    <t>М.Ф. Целуйко</t>
  </si>
  <si>
    <t>В.В. Нітченко</t>
  </si>
  <si>
    <t>(0462) 665-633</t>
  </si>
  <si>
    <t>(0462) 665-620</t>
  </si>
  <si>
    <t>inbox@cn.court.gov.ua</t>
  </si>
  <si>
    <t>9 квітня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</si>
</sst>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&amp;LDCAF5C78&amp;C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2040</v>
      </c>
      <c r="F6" s="90">
        <v>839</v>
      </c>
      <c r="G6" s="90">
        <v>11</v>
      </c>
      <c r="H6" s="90">
        <v>809</v>
      </c>
      <c r="I6" s="90" t="s">
        <v>172</v>
      </c>
      <c r="J6" s="90">
        <v>1231</v>
      </c>
      <c r="K6" s="91">
        <v>197</v>
      </c>
      <c r="L6" s="101">
        <f>E6-F6</f>
        <v>1201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3637</v>
      </c>
      <c r="F7" s="90">
        <v>3500</v>
      </c>
      <c r="G7" s="90">
        <v>5</v>
      </c>
      <c r="H7" s="90">
        <v>3404</v>
      </c>
      <c r="I7" s="90">
        <v>2929</v>
      </c>
      <c r="J7" s="90">
        <v>233</v>
      </c>
      <c r="K7" s="91"/>
      <c r="L7" s="101">
        <f>E7-F7</f>
        <v>137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5</v>
      </c>
      <c r="F8" s="90">
        <v>2</v>
      </c>
      <c r="G8" s="90"/>
      <c r="H8" s="90">
        <v>3</v>
      </c>
      <c r="I8" s="90">
        <v>1</v>
      </c>
      <c r="J8" s="90">
        <v>2</v>
      </c>
      <c r="K8" s="91"/>
      <c r="L8" s="101">
        <f>E8-F8</f>
        <v>3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678</v>
      </c>
      <c r="F9" s="90">
        <v>536</v>
      </c>
      <c r="G9" s="90">
        <v>1</v>
      </c>
      <c r="H9" s="90">
        <v>481</v>
      </c>
      <c r="I9" s="90">
        <v>319</v>
      </c>
      <c r="J9" s="90">
        <v>197</v>
      </c>
      <c r="K9" s="91"/>
      <c r="L9" s="101">
        <f>E9-F9</f>
        <v>142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30</v>
      </c>
      <c r="F10" s="90">
        <v>19</v>
      </c>
      <c r="G10" s="90"/>
      <c r="H10" s="90">
        <v>14</v>
      </c>
      <c r="I10" s="90"/>
      <c r="J10" s="90">
        <v>16</v>
      </c>
      <c r="K10" s="91"/>
      <c r="L10" s="101">
        <f>E10-F10</f>
        <v>11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128</v>
      </c>
      <c r="F12" s="90">
        <v>117</v>
      </c>
      <c r="G12" s="90"/>
      <c r="H12" s="90">
        <v>109</v>
      </c>
      <c r="I12" s="90">
        <v>69</v>
      </c>
      <c r="J12" s="90">
        <v>19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4</v>
      </c>
      <c r="F13" s="90"/>
      <c r="G13" s="90"/>
      <c r="H13" s="90">
        <v>1</v>
      </c>
      <c r="I13" s="90"/>
      <c r="J13" s="90">
        <v>3</v>
      </c>
      <c r="K13" s="91">
        <v>1</v>
      </c>
      <c r="L13" s="101">
        <f>E13-F13</f>
        <v>4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2</v>
      </c>
      <c r="F14" s="90">
        <v>1</v>
      </c>
      <c r="G14" s="90"/>
      <c r="H14" s="90">
        <v>2</v>
      </c>
      <c r="I14" s="90">
        <v>2</v>
      </c>
      <c r="J14" s="90"/>
      <c r="K14" s="91"/>
      <c r="L14" s="101">
        <f>E14-F14</f>
        <v>1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6524</v>
      </c>
      <c r="F15" s="104">
        <f>SUM(F6:F14)</f>
        <v>5014</v>
      </c>
      <c r="G15" s="104">
        <f>SUM(G6:G14)</f>
        <v>17</v>
      </c>
      <c r="H15" s="104">
        <f>SUM(H6:H14)</f>
        <v>4823</v>
      </c>
      <c r="I15" s="104">
        <f>SUM(I6:I14)</f>
        <v>3320</v>
      </c>
      <c r="J15" s="104">
        <f>SUM(J6:J14)</f>
        <v>1701</v>
      </c>
      <c r="K15" s="104">
        <f>SUM(K6:K14)</f>
        <v>198</v>
      </c>
      <c r="L15" s="101">
        <f>E15-F15</f>
        <v>1510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281</v>
      </c>
      <c r="F16" s="92">
        <v>268</v>
      </c>
      <c r="G16" s="92"/>
      <c r="H16" s="92">
        <v>221</v>
      </c>
      <c r="I16" s="92">
        <v>185</v>
      </c>
      <c r="J16" s="92">
        <v>60</v>
      </c>
      <c r="K16" s="91">
        <v>1</v>
      </c>
      <c r="L16" s="101">
        <f>E16-F16</f>
        <v>13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269</v>
      </c>
      <c r="F17" s="92">
        <v>187</v>
      </c>
      <c r="G17" s="92">
        <v>2</v>
      </c>
      <c r="H17" s="92">
        <v>208</v>
      </c>
      <c r="I17" s="92">
        <v>151</v>
      </c>
      <c r="J17" s="92">
        <v>61</v>
      </c>
      <c r="K17" s="91">
        <v>4</v>
      </c>
      <c r="L17" s="101">
        <f>E17-F17</f>
        <v>82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89</v>
      </c>
      <c r="F19" s="91">
        <v>72</v>
      </c>
      <c r="G19" s="91"/>
      <c r="H19" s="91">
        <v>75</v>
      </c>
      <c r="I19" s="91">
        <v>63</v>
      </c>
      <c r="J19" s="91">
        <v>14</v>
      </c>
      <c r="K19" s="91">
        <v>1</v>
      </c>
      <c r="L19" s="101">
        <f>E19-F19</f>
        <v>17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>
        <v>1</v>
      </c>
      <c r="F21" s="91"/>
      <c r="G21" s="91"/>
      <c r="H21" s="91">
        <v>1</v>
      </c>
      <c r="I21" s="91">
        <v>1</v>
      </c>
      <c r="J21" s="91"/>
      <c r="K21" s="91"/>
      <c r="L21" s="101">
        <f>E21-F21</f>
        <v>1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455</v>
      </c>
      <c r="F24" s="91">
        <v>346</v>
      </c>
      <c r="G24" s="91">
        <v>2</v>
      </c>
      <c r="H24" s="91">
        <v>320</v>
      </c>
      <c r="I24" s="91">
        <v>215</v>
      </c>
      <c r="J24" s="91">
        <v>135</v>
      </c>
      <c r="K24" s="91">
        <v>6</v>
      </c>
      <c r="L24" s="101">
        <f>E24-F24</f>
        <v>109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1691</v>
      </c>
      <c r="F25" s="91">
        <v>1310</v>
      </c>
      <c r="G25" s="91">
        <v>1</v>
      </c>
      <c r="H25" s="91">
        <v>1423</v>
      </c>
      <c r="I25" s="91">
        <v>1176</v>
      </c>
      <c r="J25" s="91">
        <v>268</v>
      </c>
      <c r="K25" s="91">
        <v>3</v>
      </c>
      <c r="L25" s="101">
        <f>E25-F25</f>
        <v>381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11</v>
      </c>
      <c r="F26" s="91">
        <v>8</v>
      </c>
      <c r="G26" s="91"/>
      <c r="H26" s="91">
        <v>9</v>
      </c>
      <c r="I26" s="91">
        <v>5</v>
      </c>
      <c r="J26" s="91">
        <v>2</v>
      </c>
      <c r="K26" s="91"/>
      <c r="L26" s="101">
        <f>E26-F26</f>
        <v>3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4174</v>
      </c>
      <c r="F27" s="91">
        <v>3665</v>
      </c>
      <c r="G27" s="91">
        <v>1</v>
      </c>
      <c r="H27" s="91">
        <v>3133</v>
      </c>
      <c r="I27" s="91">
        <v>2815</v>
      </c>
      <c r="J27" s="91">
        <v>1041</v>
      </c>
      <c r="K27" s="91">
        <v>14</v>
      </c>
      <c r="L27" s="101">
        <f>E27-F27</f>
        <v>509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6202</v>
      </c>
      <c r="F28" s="91">
        <v>2840</v>
      </c>
      <c r="G28" s="91">
        <v>15</v>
      </c>
      <c r="H28" s="91">
        <v>3743</v>
      </c>
      <c r="I28" s="91">
        <v>3222</v>
      </c>
      <c r="J28" s="91">
        <v>2459</v>
      </c>
      <c r="K28" s="91">
        <v>126</v>
      </c>
      <c r="L28" s="101">
        <f>E28-F28</f>
        <v>3362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569</v>
      </c>
      <c r="F29" s="91">
        <v>537</v>
      </c>
      <c r="G29" s="91">
        <v>1</v>
      </c>
      <c r="H29" s="91">
        <v>480</v>
      </c>
      <c r="I29" s="91">
        <v>430</v>
      </c>
      <c r="J29" s="91">
        <v>89</v>
      </c>
      <c r="K29" s="91">
        <v>2</v>
      </c>
      <c r="L29" s="101">
        <f>E29-F29</f>
        <v>32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697</v>
      </c>
      <c r="F30" s="91">
        <v>431</v>
      </c>
      <c r="G30" s="91">
        <v>3</v>
      </c>
      <c r="H30" s="91">
        <v>466</v>
      </c>
      <c r="I30" s="91">
        <v>427</v>
      </c>
      <c r="J30" s="91">
        <v>231</v>
      </c>
      <c r="K30" s="91">
        <v>1</v>
      </c>
      <c r="L30" s="101">
        <f>E30-F30</f>
        <v>266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42</v>
      </c>
      <c r="F31" s="91">
        <v>23</v>
      </c>
      <c r="G31" s="91"/>
      <c r="H31" s="91">
        <v>26</v>
      </c>
      <c r="I31" s="91">
        <v>16</v>
      </c>
      <c r="J31" s="91">
        <v>16</v>
      </c>
      <c r="K31" s="91">
        <v>2</v>
      </c>
      <c r="L31" s="101">
        <f>E31-F31</f>
        <v>19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10</v>
      </c>
      <c r="F32" s="91">
        <v>7</v>
      </c>
      <c r="G32" s="91"/>
      <c r="H32" s="91">
        <v>4</v>
      </c>
      <c r="I32" s="91">
        <v>2</v>
      </c>
      <c r="J32" s="91">
        <v>6</v>
      </c>
      <c r="K32" s="91"/>
      <c r="L32" s="101">
        <f>E32-F32</f>
        <v>3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22</v>
      </c>
      <c r="F34" s="91">
        <v>13</v>
      </c>
      <c r="G34" s="91"/>
      <c r="H34" s="91">
        <v>14</v>
      </c>
      <c r="I34" s="91"/>
      <c r="J34" s="91">
        <v>8</v>
      </c>
      <c r="K34" s="91">
        <v>7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75</v>
      </c>
      <c r="F35" s="91">
        <v>48</v>
      </c>
      <c r="G35" s="91"/>
      <c r="H35" s="91">
        <v>51</v>
      </c>
      <c r="I35" s="91">
        <v>12</v>
      </c>
      <c r="J35" s="91">
        <v>24</v>
      </c>
      <c r="K35" s="91">
        <v>1</v>
      </c>
      <c r="L35" s="101">
        <f>E35-F35</f>
        <v>27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447</v>
      </c>
      <c r="F36" s="91">
        <v>314</v>
      </c>
      <c r="G36" s="91"/>
      <c r="H36" s="91">
        <v>339</v>
      </c>
      <c r="I36" s="91">
        <v>250</v>
      </c>
      <c r="J36" s="91">
        <v>108</v>
      </c>
      <c r="K36" s="91">
        <v>3</v>
      </c>
      <c r="L36" s="101">
        <f>E36-F36</f>
        <v>133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15</v>
      </c>
      <c r="F37" s="91">
        <v>10</v>
      </c>
      <c r="G37" s="91"/>
      <c r="H37" s="91">
        <v>4</v>
      </c>
      <c r="I37" s="91">
        <v>3</v>
      </c>
      <c r="J37" s="91">
        <v>11</v>
      </c>
      <c r="K37" s="91"/>
      <c r="L37" s="101">
        <f>E37-F37</f>
        <v>5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17</v>
      </c>
      <c r="F38" s="91">
        <v>12</v>
      </c>
      <c r="G38" s="91"/>
      <c r="H38" s="91">
        <v>10</v>
      </c>
      <c r="I38" s="91">
        <v>4</v>
      </c>
      <c r="J38" s="91">
        <v>7</v>
      </c>
      <c r="K38" s="91">
        <v>1</v>
      </c>
      <c r="L38" s="101">
        <f>E38-F38</f>
        <v>5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10727</v>
      </c>
      <c r="F40" s="91">
        <v>6339</v>
      </c>
      <c r="G40" s="91">
        <v>20</v>
      </c>
      <c r="H40" s="91">
        <v>6457</v>
      </c>
      <c r="I40" s="91">
        <v>5117</v>
      </c>
      <c r="J40" s="91">
        <v>4270</v>
      </c>
      <c r="K40" s="91">
        <v>160</v>
      </c>
      <c r="L40" s="101">
        <f>E40-F40</f>
        <v>4388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5332</v>
      </c>
      <c r="F41" s="91">
        <v>4454</v>
      </c>
      <c r="G41" s="91"/>
      <c r="H41" s="91">
        <v>3731</v>
      </c>
      <c r="I41" s="91" t="s">
        <v>172</v>
      </c>
      <c r="J41" s="91">
        <v>1601</v>
      </c>
      <c r="K41" s="91">
        <v>4</v>
      </c>
      <c r="L41" s="101">
        <f>E41-F41</f>
        <v>878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60</v>
      </c>
      <c r="F42" s="91">
        <v>54</v>
      </c>
      <c r="G42" s="91"/>
      <c r="H42" s="91">
        <v>43</v>
      </c>
      <c r="I42" s="91" t="s">
        <v>172</v>
      </c>
      <c r="J42" s="91">
        <v>17</v>
      </c>
      <c r="K42" s="91">
        <v>1</v>
      </c>
      <c r="L42" s="101">
        <f>E42-F42</f>
        <v>6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81</v>
      </c>
      <c r="F43" s="91">
        <v>68</v>
      </c>
      <c r="G43" s="91"/>
      <c r="H43" s="91">
        <v>62</v>
      </c>
      <c r="I43" s="91">
        <v>45</v>
      </c>
      <c r="J43" s="91">
        <v>19</v>
      </c>
      <c r="K43" s="91"/>
      <c r="L43" s="101">
        <f>E43-F43</f>
        <v>13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13</v>
      </c>
      <c r="F44" s="91">
        <v>12</v>
      </c>
      <c r="G44" s="91"/>
      <c r="H44" s="91">
        <v>11</v>
      </c>
      <c r="I44" s="91">
        <v>7</v>
      </c>
      <c r="J44" s="91">
        <v>2</v>
      </c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5426</v>
      </c>
      <c r="F45" s="91">
        <f aca="true" t="shared" si="0" ref="F45:K45">F41+F43+F44</f>
        <v>4534</v>
      </c>
      <c r="G45" s="91">
        <f t="shared" si="0"/>
        <v>0</v>
      </c>
      <c r="H45" s="91">
        <f t="shared" si="0"/>
        <v>3804</v>
      </c>
      <c r="I45" s="91">
        <f>I43+I44</f>
        <v>52</v>
      </c>
      <c r="J45" s="91">
        <f t="shared" si="0"/>
        <v>1622</v>
      </c>
      <c r="K45" s="91">
        <f t="shared" si="0"/>
        <v>4</v>
      </c>
      <c r="L45" s="101">
        <f>E45-F45</f>
        <v>892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23132</v>
      </c>
      <c r="F46" s="91">
        <f aca="true" t="shared" si="1" ref="F46:K46">F15+F24+F40+F45</f>
        <v>16233</v>
      </c>
      <c r="G46" s="91">
        <f t="shared" si="1"/>
        <v>39</v>
      </c>
      <c r="H46" s="91">
        <f t="shared" si="1"/>
        <v>15404</v>
      </c>
      <c r="I46" s="91">
        <f t="shared" si="1"/>
        <v>8704</v>
      </c>
      <c r="J46" s="91">
        <f t="shared" si="1"/>
        <v>7728</v>
      </c>
      <c r="K46" s="91">
        <f t="shared" si="1"/>
        <v>368</v>
      </c>
      <c r="L46" s="101">
        <f>E46-F46</f>
        <v>6899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&amp;LDCAF5C78&amp;CФорма № Зведений- 1 мзс, Підрозділ: ТУ ДСА України в Чернiгiвській областi,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70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63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1165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17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50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193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133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65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17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27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18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435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10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6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46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126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17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1265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78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30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80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22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3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2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1276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149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39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110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167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55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14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&amp;LDCAF5C78&amp;CФорма № Зведений- 1 мзс, Підрозділ: ТУ ДСА України в Чернiгiвській областi,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810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625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168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5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14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7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77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2339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72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58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28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10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45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355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100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82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134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57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665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7282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3445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46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158550911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26150675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48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40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923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149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131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84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4456</v>
      </c>
      <c r="F55" s="96">
        <v>315</v>
      </c>
      <c r="G55" s="96">
        <v>42</v>
      </c>
      <c r="H55" s="96">
        <v>7</v>
      </c>
      <c r="I55" s="96">
        <v>3</v>
      </c>
    </row>
    <row r="56" spans="1:9" ht="13.5" customHeight="1">
      <c r="A56" s="272" t="s">
        <v>31</v>
      </c>
      <c r="B56" s="272"/>
      <c r="C56" s="272"/>
      <c r="D56" s="272"/>
      <c r="E56" s="96">
        <v>303</v>
      </c>
      <c r="F56" s="96">
        <v>16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5388</v>
      </c>
      <c r="F57" s="96">
        <v>1022</v>
      </c>
      <c r="G57" s="96">
        <v>41</v>
      </c>
      <c r="H57" s="96">
        <v>5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3755</v>
      </c>
      <c r="F58" s="96">
        <v>49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6745</v>
      </c>
      <c r="G62" s="118">
        <v>253429998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4163</v>
      </c>
      <c r="G63" s="119">
        <v>248474522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2582</v>
      </c>
      <c r="G64" s="119">
        <v>4955476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1637</v>
      </c>
      <c r="G65" s="120">
        <v>886157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3</v>
      </c>
      <c r="G66" s="121">
        <v>94382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&amp;LDCAF5C78&amp;CФорма № Зведений- 1 мзс, Підрозділ: ТУ ДСА України в Чернiгiвській областi,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4.761904761904762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11.640211640211641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4.444444444444445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3.747072599531616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0.2466091245376079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94.89311895521469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183.38095238095238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275.3809523809524</v>
      </c>
    </row>
    <row r="11" spans="1:4" ht="16.5" customHeight="1">
      <c r="A11" s="226" t="s">
        <v>63</v>
      </c>
      <c r="B11" s="228"/>
      <c r="C11" s="14">
        <v>9</v>
      </c>
      <c r="D11" s="94">
        <v>38.5416666666667</v>
      </c>
    </row>
    <row r="12" spans="1:4" ht="16.5" customHeight="1">
      <c r="A12" s="318" t="s">
        <v>106</v>
      </c>
      <c r="B12" s="318"/>
      <c r="C12" s="14">
        <v>10</v>
      </c>
      <c r="D12" s="94">
        <v>26.2083333333333</v>
      </c>
    </row>
    <row r="13" spans="1:4" ht="16.5" customHeight="1">
      <c r="A13" s="318" t="s">
        <v>31</v>
      </c>
      <c r="B13" s="318"/>
      <c r="C13" s="14">
        <v>11</v>
      </c>
      <c r="D13" s="94">
        <v>51.1666666666667</v>
      </c>
    </row>
    <row r="14" spans="1:4" ht="16.5" customHeight="1">
      <c r="A14" s="318" t="s">
        <v>107</v>
      </c>
      <c r="B14" s="318"/>
      <c r="C14" s="14">
        <v>12</v>
      </c>
      <c r="D14" s="94">
        <v>60.5</v>
      </c>
    </row>
    <row r="15" spans="1:4" ht="16.5" customHeight="1">
      <c r="A15" s="318" t="s">
        <v>111</v>
      </c>
      <c r="B15" s="318"/>
      <c r="C15" s="14">
        <v>13</v>
      </c>
      <c r="D15" s="94">
        <v>19.0416666666667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&amp;LDCAF5C78&amp;CФорма № Зведений- 1 мзс, Підрозділ: ТУ ДСА України в Чернiгiвській областi,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Sergey</cp:lastModifiedBy>
  <cp:lastPrinted>2018-03-28T07:45:37Z</cp:lastPrinted>
  <dcterms:created xsi:type="dcterms:W3CDTF">2004-04-20T14:33:35Z</dcterms:created>
  <dcterms:modified xsi:type="dcterms:W3CDTF">2020-05-08T07:24:35Z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мзс_10025_1.2020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F95DFD85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