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<sst xmlns="http://schemas.openxmlformats.org/spreadsheetml/2006/main" count="290" uniqueCount="218">
  <si>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</si>
  <si>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</si>
  <si>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</si>
  <si>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</si>
  <si>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</si>
  <si>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</si>
  <si>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</si>
  <si>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</si>
  <si>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</si>
  <si>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</si>
  <si>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</si>
  <si>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</si>
  <si>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</si>
  <si>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</si>
  <si>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</si>
  <si>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</si>
  <si>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</si>
  <si>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</si>
  <si>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</si>
  <si>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</si>
  <si>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</si>
  <si>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</si>
  <si>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</si>
  <si>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</si>
  <si>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</si>
  <si>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</si>
  <si>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</si>
  <si>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</si>
  <si>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</si>
  <si>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</si>
  <si>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</si>
  <si>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</si>
  <si>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</si>
  <si>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</si>
  <si>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</si>
  <si>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</si>
  <si>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</si>
  <si>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</si>
  <si>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</si>
  <si>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</si>
  <si>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</si>
  <si>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</si>
  <si>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</si>
  <si>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</si>
  <si>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</si>
  <si>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</si>
  <si>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</si>
  <si>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</si>
  <si>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</si>
  <si>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</si>
  <si>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</si>
  <si>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</si>
  <si>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</si>
  <si>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</si>
  <si>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</si>
  <si>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</si>
  <si>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</si>
  <si>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</si>
  <si>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</si>
  <si>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</si>
  <si>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</si>
  <si>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</si>
  <si>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</si>
  <si>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</si>
  <si>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</si>
  <si>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</si>
  <si>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</si>
  <si>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</si>
  <si>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</si>
  <si>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</si>
  <si>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</si>
  <si>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</si>
  <si>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</si>
  <si>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</si>
  <si>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</si>
  <si>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</si>
  <si>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</si>
  <si>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</si>
  <si>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</si>
  <si>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</si>
  <si>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</si>
  <si>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</si>
  <si>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</si>
  <si>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</si>
  <si>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</si>
  <si>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</si>
  <si>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</si>
  <si>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</si>
  <si>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</si>
  <si>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</si>
  <si>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</si>
  <si>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</si>
  <si>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</si>
  <si>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</si>
  <si>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</si>
  <si>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</si>
  <si>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</si>
  <si>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</si>
  <si>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</si>
  <si>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</si>
  <si>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</si>
  <si>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</si>
  <si>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</si>
  <si>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</si>
  <si>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</si>
  <si>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</si>
  <si>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</si>
  <si>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</si>
  <si>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</si>
  <si>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</si>
  <si>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</si>
  <si>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</si>
  <si>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</si>
  <si>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</si>
  <si>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</si>
  <si>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</si>
  <si>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</si>
  <si>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</si>
  <si>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</si>
  <si>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</si>
  <si>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</si>
  <si>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</si>
  <si>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</si>
  <si>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</si>
  <si>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</si>
  <si>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</si>
  <si>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</si>
  <si>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</si>
  <si>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</si>
  <si>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</si>
  <si>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</si>
  <si>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</si>
  <si>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</si>
  <si>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</si>
  <si>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</si>
  <si>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</si>
  <si>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</si>
  <si>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</si>
  <si>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</si>
  <si>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</si>
  <si>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</si>
  <si>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</si>
  <si>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</si>
  <si>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</si>
  <si>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</si>
  <si>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</si>
  <si>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</si>
  <si>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</si>
  <si>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</si>
  <si>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</si>
  <si>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</si>
  <si>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</si>
  <si>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</si>
  <si>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</si>
  <si>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</si>
  <si>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</si>
  <si>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</si>
  <si>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</si>
  <si>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</si>
  <si>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</si>
  <si>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</si>
  <si>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</si>
  <si>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</si>
  <si>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</si>
  <si>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</si>
  <si>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</si>
  <si>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</si>
  <si>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</si>
  <si>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</si>
  <si>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</si>
  <si>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</si>
  <si>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</si>
  <si>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</si>
  <si>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</si>
  <si>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</si>
  <si>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</si>
  <si>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</si>
  <si>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</si>
  <si>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</si>
  <si>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</si>
  <si>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</si>
  <si>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</si>
  <si>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</si>
  <si>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</si>
  <si>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</si>
  <si>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</si>
  <si>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</si>
  <si>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</si>
  <si>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</si>
  <si>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</si>
  <si>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</si>
  <si>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</si>
  <si>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</si>
  <si>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</si>
  <si>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</si>
  <si>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</si>
  <si>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</si>
  <si>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</si>
  <si>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</si>
  <si>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</si>
  <si>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</si>
  <si>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</si>
  <si>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</si>
  <si>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</si>
  <si>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</si>
  <si>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</si>
  <si>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</si>
  <si>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за дев'ять місяців 2020 року</t>
  </si>
  <si>
    <t>ТУ ДСА України у Чернiгiвській областi</t>
  </si>
  <si>
    <t>14000.м. Чернігів.вул. Кирпоноса 16</t>
  </si>
  <si>
    <t>Доручення судів України / іноземних судів</t>
  </si>
  <si>
    <t xml:space="preserve">Розглянуто справ судом присяжних </t>
  </si>
  <si>
    <t>М.Ф.Целуйко</t>
  </si>
  <si>
    <t>В.В. Нітченко</t>
  </si>
  <si>
    <t>(0462) 665-633</t>
  </si>
  <si>
    <t>(0462) 665-620</t>
  </si>
  <si>
    <t>inbox@cn.court.gov.ua</t>
  </si>
  <si>
    <t>9 жовтня 2020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</si>
</sst>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&amp;L8829774C&amp;C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3467</v>
      </c>
      <c r="F6" s="105">
        <v>2266</v>
      </c>
      <c r="G6" s="105">
        <v>41</v>
      </c>
      <c r="H6" s="105">
        <v>2325</v>
      </c>
      <c r="I6" s="105" t="s">
        <v>206</v>
      </c>
      <c r="J6" s="105">
        <v>1142</v>
      </c>
      <c r="K6" s="84">
        <v>255</v>
      </c>
      <c r="L6" s="91">
        <f>E6-F6</f>
        <v>1201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9632</v>
      </c>
      <c r="F7" s="105">
        <v>9496</v>
      </c>
      <c r="G7" s="105">
        <v>17</v>
      </c>
      <c r="H7" s="105">
        <v>9231</v>
      </c>
      <c r="I7" s="105">
        <v>7971</v>
      </c>
      <c r="J7" s="105">
        <v>401</v>
      </c>
      <c r="K7" s="84"/>
      <c r="L7" s="91">
        <f>E7-F7</f>
        <v>136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>
        <v>9</v>
      </c>
      <c r="F8" s="105">
        <v>6</v>
      </c>
      <c r="G8" s="105"/>
      <c r="H8" s="105">
        <v>7</v>
      </c>
      <c r="I8" s="105">
        <v>2</v>
      </c>
      <c r="J8" s="105">
        <v>2</v>
      </c>
      <c r="K8" s="84"/>
      <c r="L8" s="91">
        <f>E8-F8</f>
        <v>3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1803</v>
      </c>
      <c r="F9" s="105">
        <v>1661</v>
      </c>
      <c r="G9" s="105">
        <v>2</v>
      </c>
      <c r="H9" s="85">
        <v>1513</v>
      </c>
      <c r="I9" s="105">
        <v>1036</v>
      </c>
      <c r="J9" s="105">
        <v>290</v>
      </c>
      <c r="K9" s="84"/>
      <c r="L9" s="91">
        <f>E9-F9</f>
        <v>142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>
        <v>56</v>
      </c>
      <c r="F10" s="105">
        <v>47</v>
      </c>
      <c r="G10" s="105"/>
      <c r="H10" s="105">
        <v>43</v>
      </c>
      <c r="I10" s="105"/>
      <c r="J10" s="105">
        <v>13</v>
      </c>
      <c r="K10" s="84"/>
      <c r="L10" s="91">
        <f>E10-F10</f>
        <v>9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268</v>
      </c>
      <c r="F12" s="105">
        <v>257</v>
      </c>
      <c r="G12" s="105"/>
      <c r="H12" s="105">
        <v>240</v>
      </c>
      <c r="I12" s="105">
        <v>156</v>
      </c>
      <c r="J12" s="105">
        <v>28</v>
      </c>
      <c r="K12" s="84"/>
      <c r="L12" s="91">
        <f>E12-F12</f>
        <v>11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>
        <v>4</v>
      </c>
      <c r="F13" s="105"/>
      <c r="G13" s="105"/>
      <c r="H13" s="105">
        <v>1</v>
      </c>
      <c r="I13" s="105"/>
      <c r="J13" s="105">
        <v>3</v>
      </c>
      <c r="K13" s="84">
        <v>1</v>
      </c>
      <c r="L13" s="91">
        <f>E13-F13</f>
        <v>4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324</v>
      </c>
      <c r="F14" s="112">
        <v>322</v>
      </c>
      <c r="G14" s="112"/>
      <c r="H14" s="112">
        <v>243</v>
      </c>
      <c r="I14" s="112">
        <v>179</v>
      </c>
      <c r="J14" s="112">
        <v>81</v>
      </c>
      <c r="K14" s="94"/>
      <c r="L14" s="91">
        <f>E14-F14</f>
        <v>2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>
        <v>7</v>
      </c>
      <c r="F15" s="112">
        <v>6</v>
      </c>
      <c r="G15" s="112"/>
      <c r="H15" s="112">
        <v>6</v>
      </c>
      <c r="I15" s="112">
        <v>5</v>
      </c>
      <c r="J15" s="112">
        <v>1</v>
      </c>
      <c r="K15" s="94"/>
      <c r="L15" s="91">
        <f>E15-F15</f>
        <v>1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15570</v>
      </c>
      <c r="F16" s="86">
        <f>SUM(F6:F15)</f>
        <v>14061</v>
      </c>
      <c r="G16" s="86">
        <f>SUM(G6:G15)</f>
        <v>60</v>
      </c>
      <c r="H16" s="86">
        <f>SUM(H6:H15)</f>
        <v>13609</v>
      </c>
      <c r="I16" s="86">
        <f>SUM(I6:I15)</f>
        <v>9349</v>
      </c>
      <c r="J16" s="86">
        <f>SUM(J6:J15)</f>
        <v>1961</v>
      </c>
      <c r="K16" s="86">
        <f>SUM(K6:K15)</f>
        <v>256</v>
      </c>
      <c r="L16" s="91">
        <f>E16-F16</f>
        <v>1509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669</v>
      </c>
      <c r="F17" s="84">
        <v>657</v>
      </c>
      <c r="G17" s="84">
        <v>3</v>
      </c>
      <c r="H17" s="84">
        <v>617</v>
      </c>
      <c r="I17" s="84">
        <v>509</v>
      </c>
      <c r="J17" s="84">
        <v>52</v>
      </c>
      <c r="K17" s="84"/>
      <c r="L17" s="91">
        <f>E17-F17</f>
        <v>12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603</v>
      </c>
      <c r="F18" s="84">
        <v>518</v>
      </c>
      <c r="G18" s="84">
        <v>10</v>
      </c>
      <c r="H18" s="84">
        <v>545</v>
      </c>
      <c r="I18" s="84">
        <v>360</v>
      </c>
      <c r="J18" s="84">
        <v>58</v>
      </c>
      <c r="K18" s="84">
        <v>3</v>
      </c>
      <c r="L18" s="91">
        <f>E18-F18</f>
        <v>85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143</v>
      </c>
      <c r="F20" s="84">
        <v>128</v>
      </c>
      <c r="G20" s="84"/>
      <c r="H20" s="84">
        <v>133</v>
      </c>
      <c r="I20" s="84">
        <v>101</v>
      </c>
      <c r="J20" s="84">
        <v>10</v>
      </c>
      <c r="K20" s="84"/>
      <c r="L20" s="91">
        <f>E20-F20</f>
        <v>15</v>
      </c>
    </row>
    <row r="21" spans="1:12" ht="24" customHeight="1">
      <c r="A21" s="168"/>
      <c r="B21" s="157" t="s">
        <v>173</v>
      </c>
      <c r="C21" s="158"/>
      <c r="D21" s="39">
        <v>16</v>
      </c>
      <c r="E21" s="84">
        <v>1</v>
      </c>
      <c r="F21" s="84">
        <v>1</v>
      </c>
      <c r="G21" s="84"/>
      <c r="H21" s="84"/>
      <c r="I21" s="84"/>
      <c r="J21" s="84">
        <v>1</v>
      </c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>
        <v>1</v>
      </c>
      <c r="F22" s="84"/>
      <c r="G22" s="84"/>
      <c r="H22" s="84">
        <v>1</v>
      </c>
      <c r="I22" s="84">
        <v>1</v>
      </c>
      <c r="J22" s="84"/>
      <c r="K22" s="84"/>
      <c r="L22" s="91">
        <f>E22-F22</f>
        <v>1</v>
      </c>
    </row>
    <row r="23" spans="1:12" ht="17.25" customHeight="1">
      <c r="A23" s="168"/>
      <c r="B23" s="157" t="s">
        <v>195</v>
      </c>
      <c r="C23" s="158"/>
      <c r="D23" s="39">
        <v>18</v>
      </c>
      <c r="E23" s="84">
        <v>2</v>
      </c>
      <c r="F23" s="84">
        <v>2</v>
      </c>
      <c r="G23" s="84"/>
      <c r="H23" s="84">
        <v>2</v>
      </c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910</v>
      </c>
      <c r="F25" s="94">
        <v>803</v>
      </c>
      <c r="G25" s="94">
        <v>11</v>
      </c>
      <c r="H25" s="94">
        <v>789</v>
      </c>
      <c r="I25" s="94">
        <v>462</v>
      </c>
      <c r="J25" s="94">
        <v>121</v>
      </c>
      <c r="K25" s="94">
        <v>3</v>
      </c>
      <c r="L25" s="91">
        <f>E25-F25</f>
        <v>107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5309</v>
      </c>
      <c r="F26" s="84">
        <v>4935</v>
      </c>
      <c r="G26" s="84">
        <v>5</v>
      </c>
      <c r="H26" s="84">
        <v>4704</v>
      </c>
      <c r="I26" s="84">
        <v>4008</v>
      </c>
      <c r="J26" s="84">
        <v>605</v>
      </c>
      <c r="K26" s="84">
        <v>1</v>
      </c>
      <c r="L26" s="91">
        <f>E26-F26</f>
        <v>374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37</v>
      </c>
      <c r="F27" s="84">
        <v>34</v>
      </c>
      <c r="G27" s="84"/>
      <c r="H27" s="84">
        <v>35</v>
      </c>
      <c r="I27" s="84">
        <v>10</v>
      </c>
      <c r="J27" s="84">
        <v>2</v>
      </c>
      <c r="K27" s="84"/>
      <c r="L27" s="91">
        <f>E27-F27</f>
        <v>3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11313</v>
      </c>
      <c r="F28" s="84">
        <v>10819</v>
      </c>
      <c r="G28" s="84">
        <v>8</v>
      </c>
      <c r="H28" s="84">
        <v>9764</v>
      </c>
      <c r="I28" s="84">
        <v>8874</v>
      </c>
      <c r="J28" s="84">
        <v>1549</v>
      </c>
      <c r="K28" s="84">
        <v>3</v>
      </c>
      <c r="L28" s="91">
        <f>E28-F28</f>
        <v>494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12313</v>
      </c>
      <c r="F29" s="84">
        <v>8954</v>
      </c>
      <c r="G29" s="84">
        <v>60</v>
      </c>
      <c r="H29" s="84">
        <v>9879</v>
      </c>
      <c r="I29" s="84">
        <v>8576</v>
      </c>
      <c r="J29" s="84">
        <v>2434</v>
      </c>
      <c r="K29" s="84">
        <v>162</v>
      </c>
      <c r="L29" s="91">
        <f>E29-F29</f>
        <v>3359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1304</v>
      </c>
      <c r="F30" s="84">
        <v>1272</v>
      </c>
      <c r="G30" s="84">
        <v>3</v>
      </c>
      <c r="H30" s="84">
        <v>1197</v>
      </c>
      <c r="I30" s="84">
        <v>1077</v>
      </c>
      <c r="J30" s="84">
        <v>107</v>
      </c>
      <c r="K30" s="84"/>
      <c r="L30" s="91">
        <f>E30-F30</f>
        <v>32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1352</v>
      </c>
      <c r="F31" s="84">
        <v>1080</v>
      </c>
      <c r="G31" s="84">
        <v>8</v>
      </c>
      <c r="H31" s="84">
        <v>1190</v>
      </c>
      <c r="I31" s="84">
        <v>1086</v>
      </c>
      <c r="J31" s="84">
        <v>162</v>
      </c>
      <c r="K31" s="84">
        <v>1</v>
      </c>
      <c r="L31" s="91">
        <f>E31-F31</f>
        <v>272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106</v>
      </c>
      <c r="F32" s="84">
        <v>87</v>
      </c>
      <c r="G32" s="84">
        <v>2</v>
      </c>
      <c r="H32" s="84">
        <v>79</v>
      </c>
      <c r="I32" s="84">
        <v>42</v>
      </c>
      <c r="J32" s="84">
        <v>27</v>
      </c>
      <c r="K32" s="84">
        <v>1</v>
      </c>
      <c r="L32" s="91">
        <f>E32-F32</f>
        <v>19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22</v>
      </c>
      <c r="F33" s="84">
        <v>19</v>
      </c>
      <c r="G33" s="84"/>
      <c r="H33" s="84">
        <v>18</v>
      </c>
      <c r="I33" s="84">
        <v>7</v>
      </c>
      <c r="J33" s="84">
        <v>4</v>
      </c>
      <c r="K33" s="84"/>
      <c r="L33" s="91">
        <f>E33-F33</f>
        <v>3</v>
      </c>
    </row>
    <row r="34" spans="1:12" ht="18" customHeight="1">
      <c r="A34" s="162"/>
      <c r="B34" s="157" t="s">
        <v>34</v>
      </c>
      <c r="C34" s="158"/>
      <c r="D34" s="39">
        <v>29</v>
      </c>
      <c r="E34" s="84">
        <v>2</v>
      </c>
      <c r="F34" s="84">
        <v>2</v>
      </c>
      <c r="G34" s="84"/>
      <c r="H34" s="84">
        <v>1</v>
      </c>
      <c r="I34" s="84"/>
      <c r="J34" s="84">
        <v>1</v>
      </c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24</v>
      </c>
      <c r="F35" s="84">
        <v>23</v>
      </c>
      <c r="G35" s="84"/>
      <c r="H35" s="84">
        <v>21</v>
      </c>
      <c r="I35" s="84">
        <v>1</v>
      </c>
      <c r="J35" s="84">
        <v>3</v>
      </c>
      <c r="K35" s="84"/>
      <c r="L35" s="91">
        <f>E35-F35</f>
        <v>1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147</v>
      </c>
      <c r="F36" s="84">
        <v>121</v>
      </c>
      <c r="G36" s="84">
        <v>1</v>
      </c>
      <c r="H36" s="84">
        <v>118</v>
      </c>
      <c r="I36" s="84">
        <v>34</v>
      </c>
      <c r="J36" s="84">
        <v>29</v>
      </c>
      <c r="K36" s="84">
        <v>1</v>
      </c>
      <c r="L36" s="91">
        <f>E36-F36</f>
        <v>26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1130</v>
      </c>
      <c r="F37" s="84">
        <v>999</v>
      </c>
      <c r="G37" s="84">
        <v>1</v>
      </c>
      <c r="H37" s="84">
        <v>904</v>
      </c>
      <c r="I37" s="84">
        <v>647</v>
      </c>
      <c r="J37" s="84">
        <v>226</v>
      </c>
      <c r="K37" s="84">
        <v>2</v>
      </c>
      <c r="L37" s="91">
        <f>E37-F37</f>
        <v>131</v>
      </c>
    </row>
    <row r="38" spans="1:12" ht="40.5" customHeight="1">
      <c r="A38" s="162"/>
      <c r="B38" s="157" t="s">
        <v>140</v>
      </c>
      <c r="C38" s="158"/>
      <c r="D38" s="39">
        <v>33</v>
      </c>
      <c r="E38" s="84">
        <v>24</v>
      </c>
      <c r="F38" s="84">
        <v>20</v>
      </c>
      <c r="G38" s="84"/>
      <c r="H38" s="84">
        <v>20</v>
      </c>
      <c r="I38" s="84">
        <v>13</v>
      </c>
      <c r="J38" s="84">
        <v>4</v>
      </c>
      <c r="K38" s="84"/>
      <c r="L38" s="91">
        <f>E38-F38</f>
        <v>4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35</v>
      </c>
      <c r="F39" s="84">
        <v>32</v>
      </c>
      <c r="G39" s="84"/>
      <c r="H39" s="84">
        <v>31</v>
      </c>
      <c r="I39" s="84">
        <v>22</v>
      </c>
      <c r="J39" s="84">
        <v>4</v>
      </c>
      <c r="K39" s="84"/>
      <c r="L39" s="91">
        <f>E39-F39</f>
        <v>3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23167</v>
      </c>
      <c r="F40" s="94">
        <v>18869</v>
      </c>
      <c r="G40" s="94">
        <v>79</v>
      </c>
      <c r="H40" s="94">
        <v>18010</v>
      </c>
      <c r="I40" s="94">
        <v>14446</v>
      </c>
      <c r="J40" s="94">
        <v>5157</v>
      </c>
      <c r="K40" s="94">
        <v>171</v>
      </c>
      <c r="L40" s="91">
        <f>E40-F40</f>
        <v>4298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14905</v>
      </c>
      <c r="F41" s="84">
        <v>14041</v>
      </c>
      <c r="G41" s="84">
        <v>1</v>
      </c>
      <c r="H41" s="84">
        <v>13048</v>
      </c>
      <c r="I41" s="84" t="s">
        <v>206</v>
      </c>
      <c r="J41" s="84">
        <v>1857</v>
      </c>
      <c r="K41" s="84"/>
      <c r="L41" s="91">
        <f>E41-F41</f>
        <v>864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184</v>
      </c>
      <c r="F42" s="84">
        <v>178</v>
      </c>
      <c r="G42" s="84"/>
      <c r="H42" s="84">
        <v>161</v>
      </c>
      <c r="I42" s="84" t="s">
        <v>206</v>
      </c>
      <c r="J42" s="84">
        <v>23</v>
      </c>
      <c r="K42" s="84"/>
      <c r="L42" s="91">
        <f>E42-F42</f>
        <v>6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220</v>
      </c>
      <c r="F43" s="84">
        <v>207</v>
      </c>
      <c r="G43" s="84"/>
      <c r="H43" s="84">
        <v>195</v>
      </c>
      <c r="I43" s="84">
        <v>137</v>
      </c>
      <c r="J43" s="84">
        <v>25</v>
      </c>
      <c r="K43" s="84"/>
      <c r="L43" s="91">
        <f>E43-F43</f>
        <v>13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59</v>
      </c>
      <c r="F44" s="84">
        <v>58</v>
      </c>
      <c r="G44" s="84"/>
      <c r="H44" s="84">
        <v>53</v>
      </c>
      <c r="I44" s="84">
        <v>31</v>
      </c>
      <c r="J44" s="84">
        <v>6</v>
      </c>
      <c r="K44" s="84"/>
      <c r="L44" s="91">
        <f>E44-F44</f>
        <v>1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15184</v>
      </c>
      <c r="F45" s="84">
        <f>F41+F43+F44</f>
        <v>14306</v>
      </c>
      <c r="G45" s="84">
        <f>G41+G43+G44</f>
        <v>1</v>
      </c>
      <c r="H45" s="84">
        <f>H41+H43+H44</f>
        <v>13296</v>
      </c>
      <c r="I45" s="84">
        <f>I43+I44</f>
        <v>168</v>
      </c>
      <c r="J45" s="84">
        <f>J41+J43+J44</f>
        <v>1888</v>
      </c>
      <c r="K45" s="84">
        <f>K41+K43+K44</f>
        <v>0</v>
      </c>
      <c r="L45" s="91">
        <f>E45-F45</f>
        <v>878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54831</v>
      </c>
      <c r="F46" s="84">
        <f t="shared" si="0"/>
        <v>48039</v>
      </c>
      <c r="G46" s="84">
        <f t="shared" si="0"/>
        <v>151</v>
      </c>
      <c r="H46" s="84">
        <f t="shared" si="0"/>
        <v>45704</v>
      </c>
      <c r="I46" s="84">
        <f t="shared" si="0"/>
        <v>24425</v>
      </c>
      <c r="J46" s="84">
        <f t="shared" si="0"/>
        <v>9127</v>
      </c>
      <c r="K46" s="84">
        <f t="shared" si="0"/>
        <v>430</v>
      </c>
      <c r="L46" s="91">
        <f>E46-F46</f>
        <v>6792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&amp;L8829774C&amp;C&amp;R2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51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46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1095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35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102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204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167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89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20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34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43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1391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23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13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108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346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69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3867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204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89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120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38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>
        <v>2</v>
      </c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>
        <v>3</v>
      </c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>
        <v>5</v>
      </c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24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>
        <v>2</v>
      </c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>
        <v>2</v>
      </c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>
        <v>2</v>
      </c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>
        <v>1</v>
      </c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>
        <v>1</v>
      </c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177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734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148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>
        <v>27</v>
      </c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121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144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73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18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&amp;L8829774C&amp;C&amp;R3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2481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1701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231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>
        <v>4</v>
      </c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640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106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7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36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14</v>
      </c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2</v>
      </c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>
        <v>2</v>
      </c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215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6683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238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225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>
        <v>1</v>
      </c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116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>
        <v>6</v>
      </c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31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129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704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>
        <v>206</v>
      </c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>
        <v>23057</v>
      </c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>
        <v>168</v>
      </c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303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117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1911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3004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2638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14552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8615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157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254217265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86635204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138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85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2193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385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131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97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41268</v>
      </c>
      <c r="F57" s="115">
        <f>F58+F61+F62+F63</f>
        <v>4113</v>
      </c>
      <c r="G57" s="115">
        <f>G58+G61+G62+G63</f>
        <v>265</v>
      </c>
      <c r="H57" s="115">
        <f>H58+H61+H62+H63</f>
        <v>48</v>
      </c>
      <c r="I57" s="115">
        <f>I58+I61+I62+I63</f>
        <v>10</v>
      </c>
    </row>
    <row r="58" spans="1:9" ht="13.5" customHeight="1">
      <c r="A58" s="219" t="s">
        <v>103</v>
      </c>
      <c r="B58" s="219"/>
      <c r="C58" s="219"/>
      <c r="D58" s="219"/>
      <c r="E58" s="94">
        <v>12588</v>
      </c>
      <c r="F58" s="94">
        <v>865</v>
      </c>
      <c r="G58" s="94">
        <v>122</v>
      </c>
      <c r="H58" s="94">
        <v>29</v>
      </c>
      <c r="I58" s="94">
        <v>5</v>
      </c>
    </row>
    <row r="59" spans="1:9" ht="13.5" customHeight="1">
      <c r="A59" s="284" t="s">
        <v>204</v>
      </c>
      <c r="B59" s="285"/>
      <c r="C59" s="285"/>
      <c r="D59" s="286"/>
      <c r="E59" s="86">
        <v>1235</v>
      </c>
      <c r="F59" s="86">
        <v>569</v>
      </c>
      <c r="G59" s="86">
        <v>95</v>
      </c>
      <c r="H59" s="86">
        <v>27</v>
      </c>
      <c r="I59" s="86">
        <v>4</v>
      </c>
    </row>
    <row r="60" spans="1:9" ht="13.5" customHeight="1">
      <c r="A60" s="284" t="s">
        <v>205</v>
      </c>
      <c r="B60" s="285"/>
      <c r="C60" s="285"/>
      <c r="D60" s="286"/>
      <c r="E60" s="86">
        <v>9189</v>
      </c>
      <c r="F60" s="86">
        <v>37</v>
      </c>
      <c r="G60" s="86">
        <v>4</v>
      </c>
      <c r="H60" s="86">
        <v>1</v>
      </c>
      <c r="I60" s="86"/>
    </row>
    <row r="61" spans="1:9" ht="13.5" customHeight="1">
      <c r="A61" s="272" t="s">
        <v>30</v>
      </c>
      <c r="B61" s="272"/>
      <c r="C61" s="272"/>
      <c r="D61" s="272"/>
      <c r="E61" s="84">
        <v>711</v>
      </c>
      <c r="F61" s="84">
        <v>75</v>
      </c>
      <c r="G61" s="84">
        <v>3</v>
      </c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14901</v>
      </c>
      <c r="F62" s="84">
        <v>2946</v>
      </c>
      <c r="G62" s="84">
        <v>139</v>
      </c>
      <c r="H62" s="84">
        <v>19</v>
      </c>
      <c r="I62" s="84">
        <v>5</v>
      </c>
    </row>
    <row r="63" spans="1:9" ht="13.5" customHeight="1">
      <c r="A63" s="219" t="s">
        <v>108</v>
      </c>
      <c r="B63" s="219"/>
      <c r="C63" s="219"/>
      <c r="D63" s="219"/>
      <c r="E63" s="84">
        <v>13068</v>
      </c>
      <c r="F63" s="84">
        <v>227</v>
      </c>
      <c r="G63" s="84">
        <v>1</v>
      </c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20229</v>
      </c>
      <c r="G67" s="108">
        <v>357138386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10857</v>
      </c>
      <c r="G68" s="88">
        <v>335009500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9372</v>
      </c>
      <c r="G69" s="88">
        <v>22128886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5178</v>
      </c>
      <c r="G70" s="108">
        <v>3482575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>
        <v>6</v>
      </c>
      <c r="G71" s="88">
        <v>100613</v>
      </c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&amp;L8829774C&amp;C&amp;R4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4.711296154267558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13.054563997960225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2.479338842975207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3.3158813263525304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95.13936593184704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471.17525773195877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565.2680412371134</v>
      </c>
    </row>
    <row r="11" spans="1:4" ht="16.5" customHeight="1">
      <c r="A11" s="209" t="s">
        <v>62</v>
      </c>
      <c r="B11" s="211"/>
      <c r="C11" s="10">
        <v>9</v>
      </c>
      <c r="D11" s="84">
        <v>38.625</v>
      </c>
    </row>
    <row r="12" spans="1:4" ht="16.5" customHeight="1">
      <c r="A12" s="272" t="s">
        <v>103</v>
      </c>
      <c r="B12" s="272"/>
      <c r="C12" s="10">
        <v>10</v>
      </c>
      <c r="D12" s="84">
        <v>27.25</v>
      </c>
    </row>
    <row r="13" spans="1:4" ht="16.5" customHeight="1">
      <c r="A13" s="284" t="s">
        <v>204</v>
      </c>
      <c r="B13" s="286"/>
      <c r="C13" s="10">
        <v>11</v>
      </c>
      <c r="D13" s="94">
        <v>91.4583333333333</v>
      </c>
    </row>
    <row r="14" spans="1:4" ht="16.5" customHeight="1">
      <c r="A14" s="284" t="s">
        <v>205</v>
      </c>
      <c r="B14" s="286"/>
      <c r="C14" s="10">
        <v>12</v>
      </c>
      <c r="D14" s="94">
        <v>4.625</v>
      </c>
    </row>
    <row r="15" spans="1:4" ht="16.5" customHeight="1">
      <c r="A15" s="272" t="s">
        <v>30</v>
      </c>
      <c r="B15" s="272"/>
      <c r="C15" s="10">
        <v>13</v>
      </c>
      <c r="D15" s="84">
        <v>48.7083333333333</v>
      </c>
    </row>
    <row r="16" spans="1:4" ht="16.5" customHeight="1">
      <c r="A16" s="272" t="s">
        <v>104</v>
      </c>
      <c r="B16" s="272"/>
      <c r="C16" s="10">
        <v>14</v>
      </c>
      <c r="D16" s="84">
        <v>61.7083333333333</v>
      </c>
    </row>
    <row r="17" spans="1:5" ht="16.5" customHeight="1">
      <c r="A17" s="272" t="s">
        <v>108</v>
      </c>
      <c r="B17" s="272"/>
      <c r="C17" s="10">
        <v>15</v>
      </c>
      <c r="D17" s="84">
        <v>21.625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215</v>
      </c>
      <c r="D26" s="307"/>
    </row>
    <row r="27" spans="1:4" ht="12.75">
      <c r="A27" s="62" t="s">
        <v>101</v>
      </c>
      <c r="B27" s="83"/>
      <c r="C27" s="307" t="s">
        <v>216</v>
      </c>
      <c r="D27" s="307"/>
    </row>
    <row r="28" ht="15.75" customHeight="1"/>
    <row r="29" spans="3:4" ht="12.75" customHeight="1">
      <c r="C29" s="324" t="s">
        <v>217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&amp;L8829774C&amp;C&amp;R5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Вячеслав Нітченко</cp:lastModifiedBy>
  <cp:lastPrinted>2020-09-01T06:11:52Z</cp:lastPrinted>
  <dcterms:created xsi:type="dcterms:W3CDTF">2004-04-20T14:33:35Z</dcterms:created>
  <dcterms:modified xsi:type="dcterms:W3CDTF">2020-12-22T13:50:43Z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мзс_10025_3.2020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7EE30C1F</vt:lpwstr>
  </property>
  <property fmtid="{D5CDD505-2E9C-101B-9397-08002B2CF9AE}" pid="9" name="Підрозділ">
    <vt:lpwstr>ТУ ДСА України в Чернiгiвській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30.09.2020</vt:lpwstr>
  </property>
  <property fmtid="{D5CDD505-2E9C-101B-9397-08002B2CF9AE}" pid="14" name="Період">
    <vt:lpwstr>за дев'ять місяців 2020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3.25.0.2464</vt:lpwstr>
  </property>
</Properties>
</file>